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Research and Communications\Website\D9 Website Images Files\Documents, Files, Spreadsheets\Innovation\"/>
    </mc:Choice>
  </mc:AlternateContent>
  <bookViews>
    <workbookView xWindow="0" yWindow="0" windowWidth="28800" windowHeight="12435"/>
  </bookViews>
  <sheets>
    <sheet name="Budget&amp;Invoice_Template" sheetId="1" r:id="rId1"/>
    <sheet name="Budget Assumptions" sheetId="2" r:id="rId2"/>
    <sheet name="Budget Guidelines" sheetId="8" r:id="rId3"/>
    <sheet name="Match Guidelines" sheetId="10" r:id="rId4"/>
    <sheet name="Invoice Supporting Schedule" sheetId="7" r:id="rId5"/>
  </sheets>
  <definedNames>
    <definedName name="_xlnm.Print_Area" localSheetId="0">'Budget&amp;Invoice_Template'!$A$1:$BD$91</definedName>
  </definedNames>
  <calcPr calcId="152511"/>
</workbook>
</file>

<file path=xl/calcChain.xml><?xml version="1.0" encoding="utf-8"?>
<calcChain xmlns="http://schemas.openxmlformats.org/spreadsheetml/2006/main">
  <c r="J83" i="1" l="1"/>
  <c r="J82" i="1"/>
  <c r="J81" i="1"/>
  <c r="J78" i="1"/>
  <c r="J75" i="1"/>
  <c r="J74" i="1"/>
  <c r="BB14" i="1" l="1"/>
  <c r="K68" i="1"/>
  <c r="K69" i="1"/>
  <c r="K70" i="1"/>
  <c r="K67" i="1"/>
  <c r="K58" i="1"/>
  <c r="K59" i="1"/>
  <c r="K60" i="1"/>
  <c r="K57" i="1"/>
  <c r="J57" i="1" s="1"/>
  <c r="J35" i="1"/>
  <c r="J60" i="1" l="1"/>
  <c r="J59" i="1"/>
  <c r="J58" i="1"/>
  <c r="BA52" i="1" l="1"/>
  <c r="AY52" i="1"/>
  <c r="AW52" i="1"/>
  <c r="AU52" i="1"/>
  <c r="AS52" i="1"/>
  <c r="AQ52" i="1"/>
  <c r="AO52" i="1"/>
  <c r="AM52" i="1"/>
  <c r="AK52" i="1"/>
  <c r="AI52" i="1"/>
  <c r="AG52" i="1"/>
  <c r="AE52" i="1"/>
  <c r="AC52" i="1"/>
  <c r="AA52" i="1"/>
  <c r="Y52" i="1"/>
  <c r="W52" i="1"/>
  <c r="U52" i="1"/>
  <c r="S52" i="1"/>
  <c r="Q52" i="1"/>
  <c r="O52" i="1"/>
  <c r="BB51" i="1"/>
  <c r="BB33" i="1"/>
  <c r="BB46" i="1"/>
  <c r="BB29" i="1"/>
  <c r="BD29" i="1" s="1"/>
  <c r="BB23" i="1"/>
  <c r="L19" i="1"/>
  <c r="BD19" i="1" s="1"/>
  <c r="K19" i="1"/>
  <c r="J15" i="1"/>
  <c r="J14" i="1"/>
  <c r="J23" i="1"/>
  <c r="J24" i="1"/>
  <c r="BB40" i="1"/>
  <c r="J47" i="1"/>
  <c r="M47" i="1" s="1"/>
  <c r="J48" i="1"/>
  <c r="M48" i="1" s="1"/>
  <c r="J46" i="1"/>
  <c r="J41" i="1"/>
  <c r="M41" i="1" s="1"/>
  <c r="J42" i="1"/>
  <c r="M42" i="1" s="1"/>
  <c r="J40" i="1"/>
  <c r="M40" i="1" s="1"/>
  <c r="J16" i="1"/>
  <c r="J17" i="1"/>
  <c r="J18" i="1"/>
  <c r="L27" i="1"/>
  <c r="K27" i="1"/>
  <c r="K84" i="1"/>
  <c r="K76" i="1"/>
  <c r="K71" i="1"/>
  <c r="K61" i="1"/>
  <c r="J26" i="1"/>
  <c r="J25" i="1"/>
  <c r="L49" i="1"/>
  <c r="L43" i="1"/>
  <c r="BD43" i="1" s="1"/>
  <c r="L37" i="1"/>
  <c r="K49" i="1"/>
  <c r="K43" i="1"/>
  <c r="K37" i="1"/>
  <c r="J36" i="1"/>
  <c r="J34" i="1"/>
  <c r="M34" i="1"/>
  <c r="J33" i="1"/>
  <c r="M33" i="1" s="1"/>
  <c r="J67" i="1"/>
  <c r="J68" i="1"/>
  <c r="J69" i="1"/>
  <c r="J70" i="1"/>
  <c r="J76" i="1"/>
  <c r="J84" i="1"/>
  <c r="J61" i="1"/>
  <c r="BC29" i="1"/>
  <c r="M36" i="1" l="1"/>
  <c r="M18" i="1"/>
  <c r="BD37" i="1"/>
  <c r="M23" i="1"/>
  <c r="M16" i="1"/>
  <c r="M24" i="1"/>
  <c r="M17" i="1"/>
  <c r="M46" i="1"/>
  <c r="M49" i="1" s="1"/>
  <c r="J71" i="1"/>
  <c r="M25" i="1"/>
  <c r="M26" i="1"/>
  <c r="M43" i="1"/>
  <c r="J49" i="1"/>
  <c r="J86" i="1"/>
  <c r="J27" i="1"/>
  <c r="J29" i="1" s="1"/>
  <c r="J37" i="1"/>
  <c r="K88" i="1"/>
  <c r="BC14" i="1"/>
  <c r="J43" i="1"/>
  <c r="BD27" i="1"/>
  <c r="BD49" i="1"/>
  <c r="BC40" i="1"/>
  <c r="BC46" i="1"/>
  <c r="M15" i="1"/>
  <c r="J19" i="1"/>
  <c r="K52" i="1"/>
  <c r="M14" i="1"/>
  <c r="BC33" i="1"/>
  <c r="L52" i="1"/>
  <c r="L90" i="1" s="1"/>
  <c r="BC23" i="1"/>
  <c r="BB52" i="1"/>
  <c r="BC51" i="1"/>
  <c r="BD51" i="1"/>
  <c r="M19" i="1" l="1"/>
  <c r="J88" i="1"/>
  <c r="J52" i="1"/>
  <c r="K90" i="1"/>
  <c r="M27" i="1"/>
  <c r="M29" i="1"/>
  <c r="M35" i="1"/>
  <c r="M37" i="1" s="1"/>
  <c r="BC52" i="1"/>
  <c r="J90" i="1" l="1"/>
  <c r="M51" i="1"/>
  <c r="M52" i="1" s="1"/>
  <c r="BD52" i="1"/>
</calcChain>
</file>

<file path=xl/sharedStrings.xml><?xml version="1.0" encoding="utf-8"?>
<sst xmlns="http://schemas.openxmlformats.org/spreadsheetml/2006/main" count="154" uniqueCount="87">
  <si>
    <t>Total Project Cost:</t>
  </si>
  <si>
    <t>MTC Funding Requested:</t>
  </si>
  <si>
    <t>I. Direct Labor</t>
  </si>
  <si>
    <t>Total Direct Labor</t>
  </si>
  <si>
    <t>II. Subcontractors/Consultants</t>
  </si>
  <si>
    <t>Total Subcontractors/Consultants</t>
  </si>
  <si>
    <t>III. Direct Materials</t>
  </si>
  <si>
    <t>Total Direct Materials</t>
  </si>
  <si>
    <t>IV. Travel</t>
  </si>
  <si>
    <t>hours</t>
  </si>
  <si>
    <t>rate/hr</t>
  </si>
  <si>
    <t xml:space="preserve">name/title </t>
  </si>
  <si>
    <t>Rate (%):</t>
  </si>
  <si>
    <t>VI. General &amp; Administrative Expense/Overhead</t>
  </si>
  <si>
    <r>
      <t xml:space="preserve">V. Other Direct Costs </t>
    </r>
    <r>
      <rPr>
        <i/>
        <sz val="9"/>
        <rFont val="Arial"/>
        <family val="2"/>
      </rPr>
      <t>(list by type)</t>
    </r>
  </si>
  <si>
    <t>Title of Proposed Project:</t>
  </si>
  <si>
    <t>Total Project</t>
  </si>
  <si>
    <t>Match Funds</t>
  </si>
  <si>
    <t>Total Capital Expenditures</t>
  </si>
  <si>
    <t>Total PROJECT COSTS</t>
  </si>
  <si>
    <t>Check (should be zero)</t>
  </si>
  <si>
    <t>CAPITAL</t>
  </si>
  <si>
    <t>I. Equipment, land, building, etc.</t>
  </si>
  <si>
    <t>Total Labor</t>
  </si>
  <si>
    <t>Other Project Expenses</t>
  </si>
  <si>
    <t>Total Other Project Costs</t>
  </si>
  <si>
    <t>TOTAL Capital Project Expenditures</t>
  </si>
  <si>
    <t xml:space="preserve">Firm name/title of consultant/type of services to be provided </t>
  </si>
  <si>
    <t xml:space="preserve">The acquisition cost of capital assets or the expenditures to make improvement to capital assets that materially increase their value.  Acquisition cost includes the cost of putting the asset in place.  </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</si>
  <si>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</si>
  <si>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</si>
  <si>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</si>
  <si>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</si>
  <si>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Q1</t>
  </si>
  <si>
    <t>Q2</t>
  </si>
  <si>
    <t>Q3</t>
  </si>
  <si>
    <t>Q4</t>
  </si>
  <si>
    <t>Period:     MM/DD/YYYY-MM/DD/YYYY</t>
  </si>
  <si>
    <t>Amount</t>
  </si>
  <si>
    <t>Budgeting</t>
  </si>
  <si>
    <t>Budget Period:</t>
  </si>
  <si>
    <t>Cost Elements</t>
  </si>
  <si>
    <t>Cumulative</t>
  </si>
  <si>
    <t xml:space="preserve">Expended </t>
  </si>
  <si>
    <t>Remaining</t>
  </si>
  <si>
    <t>Invoicing Year 1</t>
  </si>
  <si>
    <t>Invoicing Year 2</t>
  </si>
  <si>
    <t>Invoicing Year 3</t>
  </si>
  <si>
    <t>Invoicing Year 4</t>
  </si>
  <si>
    <t>Invoicing Year 5</t>
  </si>
  <si>
    <t>This section is for post-contract invoicing only.  Do not complete with proposal.</t>
  </si>
  <si>
    <t>Annual Salary</t>
  </si>
  <si>
    <t>Percent Effort</t>
  </si>
  <si>
    <t xml:space="preserve">HRS </t>
  </si>
  <si>
    <t>Rate</t>
  </si>
  <si>
    <t xml:space="preserve">   Total Other Direct Costs</t>
  </si>
  <si>
    <t>% of Budget spent</t>
  </si>
  <si>
    <t xml:space="preserve">Budget Line # </t>
  </si>
  <si>
    <t>Budget Assumptions -- Standard Budget Form</t>
  </si>
  <si>
    <t>Supporting Schedule -- Standard Invoicing Form</t>
  </si>
  <si>
    <t>Line Number</t>
  </si>
  <si>
    <t>Applicant Information</t>
  </si>
  <si>
    <t xml:space="preserve">Invoice Period (Y#Q#) &amp; Line # </t>
  </si>
  <si>
    <r>
      <rPr>
        <b/>
        <sz val="10"/>
        <rFont val="Arial"/>
        <family val="2"/>
      </rPr>
      <t>Example</t>
    </r>
    <r>
      <rPr>
        <sz val="10"/>
        <rFont val="Arial"/>
        <family val="2"/>
      </rPr>
      <t>:         Y1Q1 Line 15</t>
    </r>
  </si>
  <si>
    <t xml:space="preserve">II. Direct Labor Fringe Cost </t>
  </si>
  <si>
    <t>II. Capital Labor</t>
  </si>
  <si>
    <t>III. Capital Subcontractors/Consultants</t>
  </si>
  <si>
    <t>IV. Capital Direct Materials</t>
  </si>
  <si>
    <r>
      <t xml:space="preserve">V. Other Capital Costs </t>
    </r>
    <r>
      <rPr>
        <i/>
        <sz val="9"/>
        <rFont val="Arial"/>
        <family val="2"/>
      </rPr>
      <t>(list by type)</t>
    </r>
  </si>
  <si>
    <t>Total Other Capital Costs</t>
  </si>
  <si>
    <t>VI. Capital Overhead/Indirect Costs</t>
  </si>
  <si>
    <t>Example: Line 86</t>
  </si>
  <si>
    <t xml:space="preserve">Applicant: </t>
  </si>
  <si>
    <t xml:space="preserve">Address: </t>
  </si>
  <si>
    <t>Solicitation No.:</t>
  </si>
  <si>
    <t>(not capitalizable under GAAP and not reimbursable)</t>
  </si>
  <si>
    <t>Please provide below, a detailed explanation for any categorical variance within 10%, labor rate variance within 5%, and consultant/subcontractor cost variance within 20% from approved budget amounts.  The following require prior written approval from your Project Manager before submitting the invoice, variance above the thresholds mentioned here, new line items to the approved budget, and any changes to indirect cost allocation methodologies.  Any such approvals should also be listed with any helpful explanation that might be helpful in reviewing the supporting documentation.</t>
  </si>
  <si>
    <r>
      <rPr>
        <b/>
        <sz val="10"/>
        <rFont val="Arial"/>
        <family val="2"/>
      </rPr>
      <t>Example:</t>
    </r>
    <r>
      <rPr>
        <sz val="10"/>
        <rFont val="Arial"/>
        <family val="2"/>
      </rPr>
      <t xml:space="preserve"> XYZ equipment was 12% over budget.  The variance was due to finding out that the vendor with the most competitive quote amount, could not deliver within the schedule.  So the equipment ended up costing more then projected in the approved budget, but within the allowable variance per the budget guidelines. </t>
    </r>
  </si>
  <si>
    <t>G&amp;A % is based upon our federally approved rate, indirect cost rate agreement is attached.</t>
  </si>
  <si>
    <t>Please provide supporting details to line items on the budget template if not self explanatory.</t>
  </si>
  <si>
    <t>Tab</t>
  </si>
  <si>
    <t>Cell</t>
  </si>
  <si>
    <t>These tabs need to be completed and submitted with proposal</t>
  </si>
  <si>
    <t>These tabs are guidelines for Budget and Match requirements</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</si>
  <si>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Capital Grant Expenditure Categories:</t>
    </r>
    <r>
      <rPr>
        <sz val="10"/>
        <rFont val="Arial"/>
        <family val="2"/>
      </rPr>
      <t xml:space="preserve">
• </t>
    </r>
    <r>
      <rPr>
        <b/>
        <sz val="10"/>
        <rFont val="Arial"/>
        <family val="2"/>
      </rPr>
      <t>Capital Labor</t>
    </r>
    <r>
      <rPr>
        <sz val="10"/>
        <rFont val="Arial"/>
        <family val="2"/>
      </rPr>
      <t xml:space="preserve">: Direct labor at actual cost to the Participant, based upon an hourly rate, or percent effort of an annual base salary.  
• </t>
    </r>
    <r>
      <rPr>
        <b/>
        <sz val="10"/>
        <rFont val="Arial"/>
        <family val="2"/>
      </rPr>
      <t>Capital 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Capital 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Capital 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Capital Direct Costs:</t>
    </r>
    <r>
      <rPr>
        <sz val="10"/>
        <rFont val="Arial"/>
        <family val="2"/>
      </rPr>
      <t xml:space="preserve"> This includes categories such as travel and materials.
• </t>
    </r>
    <r>
      <rPr>
        <b/>
        <sz val="10"/>
        <rFont val="Arial"/>
        <family val="2"/>
      </rPr>
      <t>Capital General &amp; Administrative Expense/Overhead</t>
    </r>
    <r>
      <rPr>
        <sz val="10"/>
        <rFont val="Arial"/>
        <family val="2"/>
      </rPr>
      <t xml:space="preserve">:  An allocated cost that must be capital and based upon an approved rate. Indirect cost rates shall be assessed in accordance with your institutions rate agreement as it pertains to capital expenditures.  Documentation of Participant approved rates should be submitted at the time of proposal.
</t>
    </r>
    <r>
      <rPr>
        <b/>
        <u/>
        <sz val="10"/>
        <rFont val="Arial"/>
        <family val="2"/>
      </rPr>
      <t>Capital Expenditure Guidelines:</t>
    </r>
    <r>
      <rPr>
        <sz val="10"/>
        <rFont val="Arial"/>
        <family val="2"/>
      </rPr>
      <t xml:space="preserve"> 
• Participant may only be reimbursed for capital cost incurred and expenditures must be properly recorded as capital,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</si>
  <si>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t>MTC Funding (Captial Costs only)</t>
  </si>
  <si>
    <r>
      <rPr>
        <b/>
        <u/>
        <sz val="10"/>
        <rFont val="Arial"/>
        <family val="2"/>
      </rPr>
      <t>PARTICIPANT MATCH GUIDELINES</t>
    </r>
    <r>
      <rPr>
        <sz val="10"/>
        <rFont val="Arial"/>
        <family val="2"/>
      </rPr>
      <t xml:space="preserve">
These guidelines apply to MassTech grants that require Participant’s to secure and provide matching funds to cover the portion of the project expenses not to be reimbursed by MassTech.  In developing this policy, MassTech has drawn heavily from the policies and practices applied by federal and other state agencies that require match under their programs. 
</t>
    </r>
    <r>
      <rPr>
        <b/>
        <u/>
        <sz val="10"/>
        <rFont val="Arial"/>
        <family val="2"/>
      </rPr>
      <t>Forms and Source of Match:</t>
    </r>
    <r>
      <rPr>
        <sz val="10"/>
        <rFont val="Arial"/>
        <family val="2"/>
      </rPr>
      <t xml:space="preserve">
• Cash Contribution: Cash contributions specifically to cover a portion of the actual costs incurred of the grant-funded project.
• In-kind Contribution: In-Kind donations can be in the form of necessary services, volunteers, materials, and equipment if it’s directly related to the project objectives. 
• Source: The cash and in-kind contributions can come from the Participant or from third parties, so long as it is not sourced by, or considered discretionary funds under the control of, a state agency as defined in Mass. Gen. Laws Ch. 6, § 39.
</t>
    </r>
    <r>
      <rPr>
        <b/>
        <u/>
        <sz val="10"/>
        <rFont val="Arial"/>
        <family val="2"/>
      </rPr>
      <t xml:space="preserve">Match Fund Guidelines: </t>
    </r>
    <r>
      <rPr>
        <sz val="10"/>
        <rFont val="Arial"/>
        <family val="2"/>
      </rPr>
      <t xml:space="preserve">
• Participant should include use of match funds in the approved budget, within the MassTech grant agreement.
• At project start, Participant should clearly document the direct relevance and benefit of the proposed match to the project.  
• Participant should document match met within the invoice period, and to the extent possible it should be ratable with the expenditure of the MassTech grant funds .
• Participant should incur match expenditures and receive in-kind contributions within the grant period.  Prior approval is required to allow match that falls outside that period.
• Participant should properly document the basis for determining the valuation for items such as volunteer services and donated property, if the matching funds include in-kind contributions.
• Participant may not apply approved match amounts as match on any other award.
</t>
    </r>
    <r>
      <rPr>
        <b/>
        <u/>
        <sz val="10"/>
        <rFont val="Arial"/>
        <family val="2"/>
      </rPr>
      <t xml:space="preserve">Participant Documentation Requirements:
</t>
    </r>
    <r>
      <rPr>
        <sz val="10"/>
        <rFont val="Arial"/>
        <family val="2"/>
      </rPr>
      <t xml:space="preserve">•Participant should provoide a narrative explanation of the source of match as well as the relevance of the match to the funded project, if this is not included as part of the proposal it shoudl be done wiht the first invoice and then any necessary updates to that narrative should be provided during the grant period to the extent there are changes or addtional match items.
•Participant should record amounts considered as match in the Participant’s books and this must be verifiable from the Participant’s records.
• Invoices shall provide reasonable documentation including system-generated detailed activity reports showing income and expenses to provide evidence of costs incurred for the required match met (just as it is for reimbursable costs). Additional documentation to support costs may be requested by MassTech from time to time and may include vendor invoices and effort reports listing percent effort and annual base salary by employee/volunteer.                                                                                                                                                                                                                                                                                                           • When In-Kind contributions are booked on the Participants accounting records, this should be documented using a detailed system-generated report.  To the extent it is not booked, we will need a donation letter from the donor stating its value and intent to support the project.  For any in-kind contributions not recorded on the Participants books, the basis for determining the valuation must be documented within the donation letter.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</si>
</sst>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409]#,##0.00"/>
    <numFmt numFmtId="165" formatCode="[$$-409]#,##0"/>
    <numFmt numFmtId="166" formatCode="&quot;$&quot;#,##0"/>
  </numFmts>
  <fonts count="15" x14ac:knownFonts="1">
    <font>
      <sz val="10"/>
      <name val="Arial"/>
    </font>
    <font>
      <sz val="10"/>
      <name val="Arial"/>
      <family val="2"/>
    </font>
    <font>
      <sz val="9"/>
      <name val="Arial"/>
      <family val="2"/>
    </font>
    <font>
      <i/>
      <sz val="9"/>
      <name val="Arial"/>
      <family val="2"/>
    </font>
    <font>
      <sz val="10"/>
      <name val="Arial"/>
      <family val="2"/>
    </font>
    <font>
      <sz val="8"/>
      <name val="Arial"/>
      <family val="2"/>
    </font>
    <font>
      <b/>
      <sz val="9"/>
      <name val="Arial"/>
      <family val="2"/>
    </font>
    <font>
      <i/>
      <sz val="8"/>
      <name val="Arial"/>
      <family val="2"/>
    </font>
    <font>
      <b/>
      <sz val="10"/>
      <name val="Arial"/>
      <family val="2"/>
    </font>
    <font>
      <sz val="10"/>
      <name val="Arial"/>
      <family val="2"/>
    </font>
    <font>
      <b/>
      <sz val="18"/>
      <name val="Arial"/>
      <family val="2"/>
    </font>
    <font>
      <b/>
      <u/>
      <sz val="10"/>
      <name val="Arial"/>
      <family val="2"/>
    </font>
    <font>
      <i/>
      <sz val="10"/>
      <name val="Arial"/>
      <family val="2"/>
    </font>
    <font>
      <sz val="10"/>
      <color rgb="FFFF0000"/>
      <name val="Arial"/>
      <family val="2"/>
    </font>
    <font>
      <b/>
      <sz val="9"/>
      <color rgb="FFFF0000"/>
      <name val="Arial Narrow"/>
      <family val="2"/>
    </font>
  </fonts>
  <fills count="8">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s>
  <cellStyleXfs count="5">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294">
    <xf numFmtId="0" fontId="0" fillId="0" borderId="0" xfId="0"/>
    <xf numFmtId="0" fontId="0" fillId="0" borderId="1" xfId="0" applyBorder="1"/>
    <xf numFmtId="0" fontId="2" fillId="0" borderId="0" xfId="0" applyFont="1"/>
    <xf numFmtId="0" fontId="3" fillId="0" borderId="1" xfId="0" applyFont="1" applyBorder="1" applyAlignment="1">
      <alignment horizontal="center"/>
    </xf>
    <xf numFmtId="0" fontId="2" fillId="0" borderId="1" xfId="0" applyFont="1" applyBorder="1"/>
    <xf numFmtId="0" fontId="2" fillId="0" borderId="2" xfId="0" applyFont="1" applyBorder="1" applyAlignment="1"/>
    <xf numFmtId="0" fontId="2" fillId="0" borderId="3" xfId="0" applyFont="1" applyBorder="1"/>
    <xf numFmtId="0" fontId="2" fillId="0" borderId="0" xfId="0" applyFont="1" applyBorder="1"/>
    <xf numFmtId="0" fontId="0" fillId="2" borderId="4" xfId="0" applyFill="1" applyBorder="1" applyAlignment="1"/>
    <xf numFmtId="0" fontId="0" fillId="0" borderId="4" xfId="0" applyBorder="1" applyAlignment="1"/>
    <xf numFmtId="0" fontId="3" fillId="0" borderId="2" xfId="0" applyFont="1" applyBorder="1" applyAlignment="1">
      <alignment horizontal="center"/>
    </xf>
    <xf numFmtId="0" fontId="2" fillId="0" borderId="5" xfId="0" applyFont="1" applyBorder="1" applyAlignment="1">
      <alignment vertical="top"/>
    </xf>
    <xf numFmtId="0" fontId="0" fillId="0" borderId="6" xfId="0" applyBorder="1" applyAlignment="1">
      <alignment vertical="top"/>
    </xf>
    <xf numFmtId="0" fontId="2" fillId="0" borderId="3" xfId="0" applyFont="1" applyBorder="1" applyAlignment="1">
      <alignment horizontal="center" wrapText="1"/>
    </xf>
    <xf numFmtId="0" fontId="0" fillId="0" borderId="6" xfId="0" applyBorder="1" applyAlignment="1"/>
    <xf numFmtId="0" fontId="2" fillId="2" borderId="4" xfId="0" applyFont="1" applyFill="1" applyBorder="1" applyAlignment="1"/>
    <xf numFmtId="0" fontId="2" fillId="0" borderId="9" xfId="0" applyFont="1" applyBorder="1" applyAlignment="1">
      <alignment horizontal="center"/>
    </xf>
    <xf numFmtId="0" fontId="0" fillId="2" borderId="10" xfId="0" applyFill="1" applyBorder="1" applyAlignment="1"/>
    <xf numFmtId="0" fontId="2" fillId="0" borderId="10" xfId="0" applyFont="1" applyBorder="1" applyAlignment="1">
      <alignment horizontal="center"/>
    </xf>
    <xf numFmtId="0" fontId="2" fillId="0" borderId="10" xfId="0" applyFont="1" applyBorder="1" applyAlignment="1"/>
    <xf numFmtId="0" fontId="2" fillId="0" borderId="11" xfId="0" applyFont="1" applyBorder="1" applyAlignment="1"/>
    <xf numFmtId="164" fontId="2" fillId="0" borderId="10" xfId="0" applyNumberFormat="1" applyFont="1" applyBorder="1" applyAlignment="1"/>
    <xf numFmtId="0" fontId="6" fillId="3" borderId="0" xfId="0" applyFont="1" applyFill="1" applyBorder="1" applyAlignment="1">
      <alignment vertical="top" wrapText="1"/>
    </xf>
    <xf numFmtId="0" fontId="5" fillId="3" borderId="0" xfId="0" applyFont="1" applyFill="1" applyBorder="1" applyAlignment="1">
      <alignment vertical="top" wrapText="1"/>
    </xf>
    <xf numFmtId="165" fontId="2" fillId="0" borderId="12" xfId="0" applyNumberFormat="1" applyFont="1" applyBorder="1" applyAlignment="1">
      <alignment horizontal="center" wrapText="1"/>
    </xf>
    <xf numFmtId="0" fontId="2" fillId="0" borderId="13" xfId="0" applyFont="1" applyBorder="1" applyAlignment="1">
      <alignment horizontal="center" wrapText="1"/>
    </xf>
    <xf numFmtId="0" fontId="2" fillId="2" borderId="14" xfId="0" applyFont="1" applyFill="1" applyBorder="1" applyAlignment="1"/>
    <xf numFmtId="0" fontId="0" fillId="2" borderId="15" xfId="0" applyFill="1" applyBorder="1" applyAlignment="1"/>
    <xf numFmtId="0" fontId="2" fillId="0" borderId="16" xfId="0" applyFont="1" applyBorder="1"/>
    <xf numFmtId="0" fontId="6" fillId="0" borderId="17" xfId="0" applyFont="1" applyBorder="1" applyAlignment="1"/>
    <xf numFmtId="0" fontId="6" fillId="0" borderId="18" xfId="0" applyFont="1" applyBorder="1" applyAlignment="1"/>
    <xf numFmtId="0" fontId="6" fillId="0" borderId="18" xfId="0" applyFont="1" applyBorder="1"/>
    <xf numFmtId="9" fontId="6" fillId="0" borderId="18" xfId="0" applyNumberFormat="1" applyFont="1" applyBorder="1" applyAlignment="1"/>
    <xf numFmtId="0" fontId="6" fillId="0" borderId="19" xfId="0" applyFont="1" applyBorder="1" applyAlignment="1"/>
    <xf numFmtId="0" fontId="6" fillId="0" borderId="20" xfId="0" applyFont="1" applyBorder="1" applyAlignment="1"/>
    <xf numFmtId="0" fontId="6" fillId="0" borderId="20" xfId="0" applyFont="1" applyBorder="1"/>
    <xf numFmtId="9" fontId="6" fillId="0" borderId="20" xfId="0" applyNumberFormat="1" applyFont="1" applyBorder="1" applyAlignment="1"/>
    <xf numFmtId="0" fontId="0" fillId="0" borderId="0" xfId="0" applyBorder="1" applyAlignment="1">
      <alignment vertical="center" wrapText="1"/>
    </xf>
    <xf numFmtId="165" fontId="2" fillId="0" borderId="0" xfId="0" applyNumberFormat="1" applyFont="1" applyFill="1" applyBorder="1" applyAlignment="1"/>
    <xf numFmtId="0" fontId="2" fillId="0" borderId="0" xfId="0" applyFont="1" applyFill="1" applyBorder="1"/>
    <xf numFmtId="165" fontId="6" fillId="0" borderId="0" xfId="0" applyNumberFormat="1" applyFont="1" applyFill="1" applyBorder="1" applyAlignment="1">
      <alignment horizontal="right"/>
    </xf>
    <xf numFmtId="0" fontId="2" fillId="0" borderId="5" xfId="0" applyFont="1" applyBorder="1" applyAlignment="1">
      <alignment horizontal="center" wrapText="1"/>
    </xf>
    <xf numFmtId="0" fontId="2" fillId="0" borderId="0" xfId="0" applyFont="1" applyFill="1" applyBorder="1" applyAlignment="1">
      <alignment horizontal="center"/>
    </xf>
    <xf numFmtId="164" fontId="2" fillId="0" borderId="0" xfId="0" applyNumberFormat="1" applyFont="1" applyFill="1" applyBorder="1" applyAlignment="1">
      <alignment horizontal="right"/>
    </xf>
    <xf numFmtId="165" fontId="2" fillId="0" borderId="0" xfId="0" applyNumberFormat="1" applyFont="1" applyFill="1" applyBorder="1" applyAlignment="1">
      <alignment horizontal="right"/>
    </xf>
    <xf numFmtId="0" fontId="2" fillId="2" borderId="21" xfId="0" applyFont="1" applyFill="1" applyBorder="1" applyAlignment="1"/>
    <xf numFmtId="0" fontId="0" fillId="2" borderId="22" xfId="0" applyFill="1" applyBorder="1" applyAlignment="1"/>
    <xf numFmtId="0" fontId="0" fillId="2" borderId="23" xfId="0" applyFill="1" applyBorder="1" applyAlignment="1"/>
    <xf numFmtId="0" fontId="2" fillId="2" borderId="22" xfId="0" applyFont="1" applyFill="1" applyBorder="1" applyAlignment="1"/>
    <xf numFmtId="0" fontId="2"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top"/>
    </xf>
    <xf numFmtId="0" fontId="2" fillId="0" borderId="4" xfId="0" applyFont="1" applyBorder="1" applyAlignment="1">
      <alignment horizontal="center"/>
    </xf>
    <xf numFmtId="0" fontId="2" fillId="0" borderId="2" xfId="0" applyFont="1" applyBorder="1" applyAlignment="1">
      <alignment horizontal="center"/>
    </xf>
    <xf numFmtId="0" fontId="6" fillId="0" borderId="1" xfId="0" applyFont="1" applyBorder="1" applyAlignment="1"/>
    <xf numFmtId="0" fontId="2" fillId="0" borderId="1" xfId="0" applyFont="1" applyBorder="1" applyAlignment="1">
      <alignment horizontal="center"/>
    </xf>
    <xf numFmtId="165" fontId="2" fillId="0" borderId="1" xfId="0" applyNumberFormat="1" applyFont="1" applyBorder="1" applyAlignment="1">
      <alignment horizontal="right"/>
    </xf>
    <xf numFmtId="164" fontId="2" fillId="0" borderId="4" xfId="0" applyNumberFormat="1" applyFont="1" applyBorder="1" applyAlignment="1"/>
    <xf numFmtId="164" fontId="2" fillId="0" borderId="1" xfId="0" applyNumberFormat="1" applyFont="1" applyBorder="1" applyAlignment="1">
      <alignment horizontal="right"/>
    </xf>
    <xf numFmtId="165" fontId="2" fillId="0" borderId="1" xfId="0" applyNumberFormat="1" applyFont="1" applyBorder="1" applyAlignment="1"/>
    <xf numFmtId="164" fontId="2" fillId="0" borderId="2" xfId="0" applyNumberFormat="1" applyFont="1" applyBorder="1" applyAlignment="1"/>
    <xf numFmtId="0" fontId="2" fillId="0" borderId="2" xfId="0" applyFont="1" applyBorder="1"/>
    <xf numFmtId="0" fontId="0" fillId="0" borderId="3" xfId="0" applyBorder="1" applyAlignment="1">
      <alignment horizontal="center"/>
    </xf>
    <xf numFmtId="0" fontId="2" fillId="0" borderId="4" xfId="0" applyFont="1" applyFill="1" applyBorder="1" applyAlignment="1">
      <alignment horizontal="center"/>
    </xf>
    <xf numFmtId="0" fontId="2" fillId="0" borderId="1" xfId="0" applyNumberFormat="1" applyFont="1" applyFill="1" applyBorder="1" applyAlignment="1">
      <alignment horizontal="right"/>
    </xf>
    <xf numFmtId="0" fontId="2" fillId="0" borderId="1" xfId="0" applyFont="1" applyFill="1" applyBorder="1" applyAlignment="1">
      <alignment horizontal="center"/>
    </xf>
    <xf numFmtId="0" fontId="2" fillId="0" borderId="1" xfId="0" applyNumberFormat="1" applyFont="1" applyFill="1" applyBorder="1" applyAlignment="1"/>
    <xf numFmtId="44" fontId="2" fillId="0" borderId="2" xfId="1" applyFont="1" applyFill="1" applyBorder="1"/>
    <xf numFmtId="44" fontId="2" fillId="0" borderId="1" xfId="1" applyFont="1" applyFill="1" applyBorder="1"/>
    <xf numFmtId="44" fontId="2" fillId="0" borderId="1" xfId="1" applyFont="1" applyFill="1" applyBorder="1" applyAlignment="1"/>
    <xf numFmtId="0" fontId="2" fillId="0" borderId="0" xfId="0" applyFont="1" applyFill="1"/>
    <xf numFmtId="0" fontId="2" fillId="2" borderId="0" xfId="0" applyFont="1" applyFill="1" applyBorder="1" applyAlignment="1"/>
    <xf numFmtId="0" fontId="2" fillId="0" borderId="2" xfId="0" applyFont="1" applyBorder="1" applyAlignment="1">
      <alignment wrapText="1"/>
    </xf>
    <xf numFmtId="0" fontId="2" fillId="0" borderId="3" xfId="0" applyFont="1" applyBorder="1" applyAlignment="1">
      <alignment wrapText="1"/>
    </xf>
    <xf numFmtId="0" fontId="2" fillId="0" borderId="0" xfId="0" applyFont="1" applyFill="1" applyBorder="1" applyAlignment="1"/>
    <xf numFmtId="165" fontId="2" fillId="4" borderId="10" xfId="0" applyNumberFormat="1" applyFont="1" applyFill="1" applyBorder="1" applyAlignment="1"/>
    <xf numFmtId="165" fontId="2" fillId="4" borderId="3" xfId="0" applyNumberFormat="1" applyFont="1" applyFill="1" applyBorder="1" applyAlignment="1"/>
    <xf numFmtId="165" fontId="2" fillId="4" borderId="26" xfId="0" applyNumberFormat="1" applyFont="1" applyFill="1" applyBorder="1" applyAlignment="1"/>
    <xf numFmtId="165" fontId="2" fillId="4" borderId="3" xfId="0" applyNumberFormat="1" applyFont="1" applyFill="1" applyBorder="1" applyAlignment="1">
      <alignment horizontal="right"/>
    </xf>
    <xf numFmtId="44" fontId="2" fillId="4" borderId="1" xfId="1" applyFont="1" applyFill="1" applyBorder="1"/>
    <xf numFmtId="0" fontId="6" fillId="0" borderId="1" xfId="0" applyFont="1" applyFill="1" applyBorder="1" applyAlignment="1"/>
    <xf numFmtId="0" fontId="0" fillId="0" borderId="3" xfId="0" applyFill="1" applyBorder="1" applyAlignment="1">
      <alignment horizontal="center"/>
    </xf>
    <xf numFmtId="0" fontId="2" fillId="3" borderId="0" xfId="0" applyFont="1" applyFill="1" applyBorder="1"/>
    <xf numFmtId="165" fontId="6" fillId="0" borderId="27" xfId="0" applyNumberFormat="1" applyFont="1" applyBorder="1" applyAlignment="1">
      <alignment horizontal="right"/>
    </xf>
    <xf numFmtId="0" fontId="6" fillId="0" borderId="0" xfId="0" applyFont="1" applyFill="1" applyBorder="1" applyAlignment="1"/>
    <xf numFmtId="44" fontId="2" fillId="0" borderId="0" xfId="0" applyNumberFormat="1" applyFont="1" applyFill="1" applyBorder="1" applyAlignment="1"/>
    <xf numFmtId="44" fontId="2" fillId="0" borderId="0" xfId="0" applyNumberFormat="1" applyFont="1" applyFill="1" applyBorder="1"/>
    <xf numFmtId="44" fontId="2" fillId="0" borderId="0" xfId="1" applyFont="1" applyFill="1" applyBorder="1"/>
    <xf numFmtId="0" fontId="2" fillId="0" borderId="0" xfId="0" applyNumberFormat="1" applyFont="1" applyFill="1" applyBorder="1" applyAlignment="1">
      <alignment horizontal="right"/>
    </xf>
    <xf numFmtId="44" fontId="2" fillId="0" borderId="0" xfId="1" applyFont="1" applyFill="1" applyBorder="1" applyAlignment="1">
      <alignment horizontal="right"/>
    </xf>
    <xf numFmtId="0" fontId="2" fillId="0" borderId="0" xfId="0" applyNumberFormat="1" applyFont="1" applyFill="1" applyBorder="1" applyAlignment="1"/>
    <xf numFmtId="44" fontId="2" fillId="0" borderId="0" xfId="1" applyFont="1" applyFill="1" applyBorder="1" applyAlignment="1"/>
    <xf numFmtId="0" fontId="0" fillId="0" borderId="0" xfId="0" applyFill="1" applyBorder="1" applyAlignment="1">
      <alignment horizontal="center"/>
    </xf>
    <xf numFmtId="44" fontId="9" fillId="0" borderId="0" xfId="1" applyFont="1" applyFill="1" applyBorder="1" applyAlignment="1">
      <alignment horizontal="center"/>
    </xf>
    <xf numFmtId="44" fontId="6" fillId="0" borderId="0" xfId="1" applyNumberFormat="1" applyFont="1" applyFill="1" applyBorder="1"/>
    <xf numFmtId="164" fontId="2" fillId="5" borderId="3" xfId="0" applyNumberFormat="1" applyFont="1" applyFill="1" applyBorder="1" applyAlignment="1">
      <alignment horizontal="right"/>
    </xf>
    <xf numFmtId="164" fontId="2" fillId="5" borderId="26" xfId="0" applyNumberFormat="1" applyFont="1" applyFill="1" applyBorder="1" applyAlignment="1">
      <alignment horizontal="right"/>
    </xf>
    <xf numFmtId="165" fontId="2" fillId="5" borderId="3" xfId="0" applyNumberFormat="1" applyFont="1" applyFill="1" applyBorder="1" applyAlignment="1">
      <alignment horizontal="right"/>
    </xf>
    <xf numFmtId="165" fontId="2" fillId="5" borderId="26" xfId="0" applyNumberFormat="1" applyFont="1" applyFill="1" applyBorder="1" applyAlignment="1">
      <alignment horizontal="right"/>
    </xf>
    <xf numFmtId="0" fontId="2" fillId="5" borderId="1" xfId="0" applyFont="1" applyFill="1" applyBorder="1"/>
    <xf numFmtId="165" fontId="2" fillId="5" borderId="2" xfId="0" applyNumberFormat="1" applyFont="1" applyFill="1" applyBorder="1" applyAlignment="1">
      <alignment horizontal="right"/>
    </xf>
    <xf numFmtId="0" fontId="2" fillId="5" borderId="28"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applyAlignment="1"/>
    <xf numFmtId="165" fontId="2" fillId="4" borderId="10" xfId="0" applyNumberFormat="1" applyFont="1" applyFill="1" applyBorder="1" applyAlignment="1">
      <alignment horizontal="right"/>
    </xf>
    <xf numFmtId="164" fontId="2" fillId="0" borderId="1" xfId="0" applyNumberFormat="1" applyFont="1" applyFill="1" applyBorder="1" applyAlignment="1">
      <alignment horizontal="right"/>
    </xf>
    <xf numFmtId="164" fontId="2" fillId="4" borderId="10" xfId="0" applyNumberFormat="1" applyFont="1" applyFill="1" applyBorder="1" applyAlignment="1">
      <alignment horizontal="right"/>
    </xf>
    <xf numFmtId="164" fontId="2" fillId="4" borderId="3" xfId="0" applyNumberFormat="1" applyFont="1" applyFill="1" applyBorder="1" applyAlignment="1">
      <alignment horizontal="right"/>
    </xf>
    <xf numFmtId="165" fontId="6" fillId="4" borderId="3" xfId="0" applyNumberFormat="1" applyFont="1" applyFill="1" applyBorder="1" applyAlignment="1">
      <alignment horizontal="right"/>
    </xf>
    <xf numFmtId="166" fontId="6" fillId="4" borderId="1" xfId="1" applyNumberFormat="1" applyFont="1" applyFill="1" applyBorder="1"/>
    <xf numFmtId="165" fontId="6" fillId="4" borderId="29" xfId="0" applyNumberFormat="1" applyFont="1" applyFill="1" applyBorder="1" applyAlignment="1">
      <alignment horizontal="right"/>
    </xf>
    <xf numFmtId="165" fontId="6" fillId="4" borderId="30" xfId="0" applyNumberFormat="1" applyFont="1" applyFill="1" applyBorder="1" applyAlignment="1">
      <alignment horizontal="right"/>
    </xf>
    <xf numFmtId="0" fontId="0" fillId="0" borderId="4" xfId="0" applyFill="1" applyBorder="1" applyAlignment="1"/>
    <xf numFmtId="0" fontId="2" fillId="5" borderId="0" xfId="0" applyFont="1" applyFill="1" applyBorder="1"/>
    <xf numFmtId="165" fontId="6" fillId="4" borderId="31" xfId="0" applyNumberFormat="1" applyFont="1" applyFill="1" applyBorder="1" applyAlignment="1">
      <alignment horizontal="right"/>
    </xf>
    <xf numFmtId="165" fontId="6" fillId="4" borderId="32" xfId="0" applyNumberFormat="1" applyFont="1" applyFill="1" applyBorder="1" applyAlignment="1">
      <alignment horizontal="right"/>
    </xf>
    <xf numFmtId="165" fontId="6" fillId="4" borderId="33" xfId="0" applyNumberFormat="1" applyFont="1" applyFill="1" applyBorder="1" applyAlignment="1">
      <alignment horizontal="right"/>
    </xf>
    <xf numFmtId="0" fontId="5" fillId="3" borderId="0" xfId="3" applyFont="1" applyFill="1" applyBorder="1" applyAlignment="1">
      <alignment vertical="top" wrapText="1"/>
    </xf>
    <xf numFmtId="0" fontId="3" fillId="0" borderId="1" xfId="3" applyFont="1" applyBorder="1" applyAlignment="1">
      <alignment horizontal="center"/>
    </xf>
    <xf numFmtId="0" fontId="3" fillId="0" borderId="2" xfId="3" applyFont="1" applyBorder="1" applyAlignment="1">
      <alignment horizontal="center"/>
    </xf>
    <xf numFmtId="44" fontId="2" fillId="0" borderId="1" xfId="2" applyFont="1" applyFill="1" applyBorder="1"/>
    <xf numFmtId="165" fontId="2" fillId="0" borderId="2" xfId="0" applyNumberFormat="1" applyFont="1" applyBorder="1" applyAlignment="1">
      <alignment horizontal="right"/>
    </xf>
    <xf numFmtId="165" fontId="2" fillId="0" borderId="4" xfId="0" applyNumberFormat="1" applyFont="1" applyBorder="1" applyAlignment="1">
      <alignment horizontal="right"/>
    </xf>
    <xf numFmtId="44" fontId="2" fillId="5" borderId="1" xfId="2" applyFont="1" applyFill="1" applyBorder="1" applyAlignment="1">
      <alignment horizontal="right"/>
    </xf>
    <xf numFmtId="0" fontId="2" fillId="0" borderId="37" xfId="0" applyFont="1" applyBorder="1"/>
    <xf numFmtId="0" fontId="2" fillId="0" borderId="38" xfId="0" applyFont="1" applyBorder="1"/>
    <xf numFmtId="0" fontId="2" fillId="0" borderId="39" xfId="0" applyFont="1" applyBorder="1"/>
    <xf numFmtId="0" fontId="2" fillId="4" borderId="40" xfId="0" applyFont="1" applyFill="1" applyBorder="1"/>
    <xf numFmtId="0" fontId="2" fillId="5" borderId="21" xfId="0" applyFont="1" applyFill="1" applyBorder="1"/>
    <xf numFmtId="165" fontId="2" fillId="5" borderId="3" xfId="0" applyNumberFormat="1" applyFont="1" applyFill="1" applyBorder="1" applyAlignment="1"/>
    <xf numFmtId="165" fontId="2" fillId="5" borderId="3" xfId="0" applyNumberFormat="1" applyFont="1" applyFill="1" applyBorder="1"/>
    <xf numFmtId="0" fontId="6" fillId="0" borderId="41" xfId="0" applyFont="1" applyBorder="1" applyAlignment="1"/>
    <xf numFmtId="165" fontId="2" fillId="4" borderId="42" xfId="0" applyNumberFormat="1" applyFont="1" applyFill="1" applyBorder="1"/>
    <xf numFmtId="165" fontId="2" fillId="4" borderId="1" xfId="2" applyNumberFormat="1" applyFont="1" applyFill="1" applyBorder="1" applyAlignment="1">
      <alignment horizontal="right"/>
    </xf>
    <xf numFmtId="165" fontId="2" fillId="4" borderId="1" xfId="1" applyNumberFormat="1" applyFont="1" applyFill="1" applyBorder="1"/>
    <xf numFmtId="0" fontId="2" fillId="0" borderId="14" xfId="0" applyFont="1" applyFill="1" applyBorder="1" applyAlignment="1"/>
    <xf numFmtId="0" fontId="0" fillId="0" borderId="10" xfId="0" applyFill="1" applyBorder="1" applyAlignment="1"/>
    <xf numFmtId="0" fontId="2" fillId="0" borderId="4" xfId="0" applyFont="1" applyFill="1" applyBorder="1" applyAlignment="1"/>
    <xf numFmtId="0" fontId="0" fillId="0" borderId="15" xfId="0" applyFill="1" applyBorder="1" applyAlignment="1"/>
    <xf numFmtId="165" fontId="2" fillId="0" borderId="0" xfId="2" applyNumberFormat="1" applyFont="1" applyFill="1" applyBorder="1" applyAlignment="1">
      <alignment horizontal="right"/>
    </xf>
    <xf numFmtId="44" fontId="2" fillId="0" borderId="0" xfId="2" applyFont="1" applyFill="1" applyBorder="1" applyAlignment="1">
      <alignment horizontal="right"/>
    </xf>
    <xf numFmtId="44" fontId="2" fillId="0" borderId="0" xfId="2" applyFont="1" applyFill="1" applyBorder="1"/>
    <xf numFmtId="44" fontId="2" fillId="5" borderId="2" xfId="2" applyFont="1" applyFill="1" applyBorder="1" applyAlignment="1">
      <alignment horizontal="right"/>
    </xf>
    <xf numFmtId="0" fontId="2" fillId="0" borderId="0" xfId="3" applyFont="1" applyAlignment="1">
      <alignment horizontal="center"/>
    </xf>
    <xf numFmtId="44" fontId="2" fillId="0" borderId="9" xfId="0" applyNumberFormat="1" applyFont="1" applyFill="1" applyBorder="1" applyAlignment="1">
      <alignment horizontal="center"/>
    </xf>
    <xf numFmtId="0" fontId="2" fillId="0" borderId="3" xfId="0" applyFont="1" applyFill="1" applyBorder="1" applyAlignment="1">
      <alignment horizontal="center"/>
    </xf>
    <xf numFmtId="0" fontId="2" fillId="0" borderId="15" xfId="0" applyFont="1" applyFill="1" applyBorder="1" applyAlignment="1">
      <alignment horizontal="center"/>
    </xf>
    <xf numFmtId="166" fontId="2" fillId="4" borderId="10" xfId="0" applyNumberFormat="1" applyFont="1" applyFill="1" applyBorder="1" applyAlignment="1">
      <alignment horizontal="right"/>
    </xf>
    <xf numFmtId="44" fontId="2" fillId="4" borderId="10" xfId="0" applyNumberFormat="1" applyFont="1" applyFill="1" applyBorder="1" applyAlignment="1">
      <alignment horizontal="right"/>
    </xf>
    <xf numFmtId="165" fontId="2" fillId="5" borderId="42" xfId="0" applyNumberFormat="1" applyFont="1" applyFill="1" applyBorder="1"/>
    <xf numFmtId="165" fontId="2" fillId="0" borderId="3" xfId="0" applyNumberFormat="1" applyFont="1" applyFill="1" applyBorder="1" applyAlignment="1">
      <alignment horizontal="right"/>
    </xf>
    <xf numFmtId="0" fontId="4" fillId="0" borderId="1" xfId="0" applyFont="1" applyBorder="1"/>
    <xf numFmtId="0" fontId="8" fillId="0" borderId="1" xfId="0" applyFont="1" applyBorder="1" applyAlignment="1">
      <alignment wrapText="1"/>
    </xf>
    <xf numFmtId="0" fontId="6" fillId="0" borderId="31" xfId="3" applyFont="1" applyBorder="1" applyAlignment="1">
      <alignment horizontal="center" wrapText="1"/>
    </xf>
    <xf numFmtId="9" fontId="2" fillId="0" borderId="0" xfId="4" applyFont="1"/>
    <xf numFmtId="165" fontId="2" fillId="5" borderId="10" xfId="0" applyNumberFormat="1" applyFont="1" applyFill="1" applyBorder="1" applyAlignment="1">
      <alignment horizontal="right"/>
    </xf>
    <xf numFmtId="0" fontId="8" fillId="0" borderId="31" xfId="0" applyFont="1" applyBorder="1" applyAlignment="1">
      <alignment wrapText="1"/>
    </xf>
    <xf numFmtId="0" fontId="2" fillId="0" borderId="0" xfId="0" applyFont="1" applyAlignment="1">
      <alignment horizontal="center"/>
    </xf>
    <xf numFmtId="0" fontId="4" fillId="0" borderId="1" xfId="0" applyFont="1" applyBorder="1" applyAlignment="1">
      <alignment wrapText="1"/>
    </xf>
    <xf numFmtId="0" fontId="0" fillId="0" borderId="1" xfId="0" applyBorder="1" applyAlignment="1">
      <alignment wrapText="1"/>
    </xf>
    <xf numFmtId="0" fontId="4" fillId="0" borderId="47" xfId="0" applyFont="1" applyBorder="1" applyAlignment="1">
      <alignment wrapText="1"/>
    </xf>
    <xf numFmtId="0" fontId="8" fillId="0" borderId="49" xfId="0" applyFont="1" applyBorder="1" applyAlignment="1">
      <alignment wrapText="1"/>
    </xf>
    <xf numFmtId="165" fontId="2" fillId="5" borderId="15" xfId="0" applyNumberFormat="1" applyFont="1" applyFill="1" applyBorder="1" applyAlignment="1">
      <alignment horizontal="right"/>
    </xf>
    <xf numFmtId="164" fontId="6" fillId="4" borderId="3" xfId="0" applyNumberFormat="1" applyFont="1" applyFill="1" applyBorder="1" applyAlignment="1">
      <alignment horizontal="right"/>
    </xf>
    <xf numFmtId="0" fontId="0" fillId="0" borderId="0" xfId="0" applyFill="1"/>
    <xf numFmtId="0" fontId="13" fillId="0" borderId="0" xfId="0" applyFont="1"/>
    <xf numFmtId="0" fontId="0" fillId="7" borderId="0" xfId="0" applyFill="1"/>
    <xf numFmtId="0" fontId="2" fillId="6" borderId="40" xfId="0" applyFont="1" applyFill="1" applyBorder="1"/>
    <xf numFmtId="0" fontId="2" fillId="7" borderId="40" xfId="0" applyFont="1" applyFill="1" applyBorder="1"/>
    <xf numFmtId="0" fontId="2" fillId="0" borderId="0" xfId="0" applyFont="1" applyBorder="1" applyAlignment="1">
      <alignment horizontal="left"/>
    </xf>
    <xf numFmtId="0" fontId="2" fillId="0" borderId="16" xfId="0" applyFont="1" applyBorder="1" applyAlignment="1">
      <alignment horizontal="left"/>
    </xf>
    <xf numFmtId="0" fontId="2" fillId="0" borderId="22" xfId="0" applyFont="1" applyBorder="1" applyAlignment="1">
      <alignment horizontal="left"/>
    </xf>
    <xf numFmtId="0" fontId="2" fillId="0" borderId="36" xfId="0" applyFont="1" applyBorder="1" applyAlignment="1">
      <alignment horizontal="left"/>
    </xf>
    <xf numFmtId="0" fontId="10" fillId="3" borderId="50" xfId="0" applyFont="1" applyFill="1" applyBorder="1" applyAlignment="1">
      <alignment horizontal="center" vertical="top" wrapText="1"/>
    </xf>
    <xf numFmtId="0" fontId="10" fillId="3" borderId="6" xfId="0" applyFont="1" applyFill="1" applyBorder="1" applyAlignment="1">
      <alignment horizontal="center" vertical="top" wrapText="1"/>
    </xf>
    <xf numFmtId="0" fontId="10" fillId="3" borderId="40" xfId="0" applyFont="1" applyFill="1" applyBorder="1" applyAlignment="1">
      <alignment horizontal="center" vertical="top" wrapText="1"/>
    </xf>
    <xf numFmtId="0" fontId="10" fillId="3" borderId="0" xfId="0" applyFont="1" applyFill="1" applyBorder="1" applyAlignment="1">
      <alignment horizontal="center" vertical="top" wrapText="1"/>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14" fillId="6" borderId="0" xfId="0" applyFont="1" applyFill="1" applyAlignment="1">
      <alignment horizontal="center"/>
    </xf>
    <xf numFmtId="0" fontId="2" fillId="0" borderId="22" xfId="0" applyFont="1" applyFill="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44" fontId="2" fillId="5" borderId="28" xfId="0" applyNumberFormat="1" applyFont="1" applyFill="1" applyBorder="1" applyAlignment="1">
      <alignment horizontal="center"/>
    </xf>
    <xf numFmtId="44" fontId="2" fillId="5" borderId="46" xfId="0" applyNumberFormat="1" applyFont="1" applyFill="1" applyBorder="1" applyAlignment="1">
      <alignment horizontal="center"/>
    </xf>
    <xf numFmtId="44" fontId="2" fillId="5" borderId="47" xfId="0" applyNumberFormat="1" applyFont="1" applyFill="1" applyBorder="1" applyAlignment="1">
      <alignment horizontal="center"/>
    </xf>
    <xf numFmtId="164" fontId="2" fillId="4" borderId="28" xfId="1" applyNumberFormat="1" applyFont="1" applyFill="1" applyBorder="1" applyAlignment="1">
      <alignment horizontal="center"/>
    </xf>
    <xf numFmtId="164" fontId="2" fillId="4" borderId="46" xfId="1" applyNumberFormat="1" applyFont="1" applyFill="1" applyBorder="1" applyAlignment="1">
      <alignment horizontal="center"/>
    </xf>
    <xf numFmtId="164" fontId="2" fillId="4" borderId="47" xfId="1" applyNumberFormat="1" applyFont="1" applyFill="1" applyBorder="1" applyAlignment="1">
      <alignment horizontal="center"/>
    </xf>
    <xf numFmtId="44" fontId="2" fillId="4" borderId="28" xfId="1" applyFont="1" applyFill="1" applyBorder="1" applyAlignment="1">
      <alignment horizontal="center"/>
    </xf>
    <xf numFmtId="44" fontId="2" fillId="4" borderId="46" xfId="1" applyFont="1" applyFill="1" applyBorder="1" applyAlignment="1">
      <alignment horizontal="center"/>
    </xf>
    <xf numFmtId="44" fontId="2" fillId="4" borderId="47" xfId="1" applyFont="1" applyFill="1" applyBorder="1" applyAlignment="1">
      <alignment horizontal="center"/>
    </xf>
    <xf numFmtId="0" fontId="2" fillId="0" borderId="14" xfId="0" applyFont="1" applyBorder="1" applyAlignment="1">
      <alignment horizontal="left" indent="1"/>
    </xf>
    <xf numFmtId="0" fontId="2" fillId="0" borderId="4" xfId="0" applyFont="1" applyBorder="1" applyAlignment="1">
      <alignment horizontal="left" indent="1"/>
    </xf>
    <xf numFmtId="0" fontId="3" fillId="0" borderId="14"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0" borderId="14" xfId="0" applyFont="1" applyBorder="1" applyAlignment="1"/>
    <xf numFmtId="0" fontId="2" fillId="0" borderId="4" xfId="0" applyFont="1" applyBorder="1" applyAlignment="1"/>
    <xf numFmtId="0" fontId="2" fillId="0" borderId="3" xfId="0" applyFont="1" applyBorder="1" applyAlignment="1"/>
    <xf numFmtId="44" fontId="2" fillId="5" borderId="28" xfId="1" applyFont="1" applyFill="1" applyBorder="1" applyAlignment="1">
      <alignment horizontal="center"/>
    </xf>
    <xf numFmtId="44" fontId="2" fillId="5" borderId="46" xfId="1" applyFont="1" applyFill="1" applyBorder="1" applyAlignment="1">
      <alignment horizontal="center"/>
    </xf>
    <xf numFmtId="44" fontId="2" fillId="5" borderId="47" xfId="1" applyFont="1" applyFill="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41" xfId="0" applyFont="1" applyBorder="1" applyAlignment="1">
      <alignment horizontal="center"/>
    </xf>
    <xf numFmtId="0" fontId="6" fillId="0" borderId="43" xfId="0" applyFont="1" applyBorder="1" applyAlignment="1">
      <alignment horizontal="center"/>
    </xf>
    <xf numFmtId="0" fontId="6" fillId="0" borderId="44" xfId="0" applyFont="1" applyBorder="1" applyAlignment="1">
      <alignment horizontal="center"/>
    </xf>
    <xf numFmtId="0" fontId="6" fillId="0" borderId="37" xfId="0" applyFont="1" applyBorder="1" applyAlignment="1">
      <alignment horizontal="center"/>
    </xf>
    <xf numFmtId="0" fontId="6" fillId="0" borderId="39"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25" xfId="0" applyFill="1" applyBorder="1" applyAlignment="1">
      <alignment horizontal="center" vertical="center"/>
    </xf>
    <xf numFmtId="0" fontId="2" fillId="0" borderId="48" xfId="0" applyFont="1" applyBorder="1" applyAlignment="1">
      <alignment horizontal="center" vertical="center"/>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Fill="1" applyBorder="1" applyAlignment="1">
      <alignment horizontal="left"/>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3" xfId="0" applyFont="1" applyFill="1" applyBorder="1" applyAlignment="1">
      <alignment horizontal="left" vertical="top"/>
    </xf>
    <xf numFmtId="0" fontId="4" fillId="5" borderId="24" xfId="0" applyFont="1" applyFill="1" applyBorder="1" applyAlignment="1">
      <alignment horizontal="left" vertical="top"/>
    </xf>
    <xf numFmtId="0" fontId="0" fillId="5" borderId="0" xfId="0" applyFill="1" applyBorder="1" applyAlignment="1">
      <alignment horizontal="left" vertical="top"/>
    </xf>
    <xf numFmtId="0" fontId="0" fillId="5" borderId="35" xfId="0" applyFill="1" applyBorder="1" applyAlignment="1">
      <alignment horizontal="left" vertical="top"/>
    </xf>
    <xf numFmtId="0" fontId="0" fillId="5" borderId="24"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5" xfId="0" applyFill="1" applyBorder="1" applyAlignment="1">
      <alignment horizontal="left" vertical="top"/>
    </xf>
    <xf numFmtId="0" fontId="4" fillId="0" borderId="27" xfId="0" applyFont="1" applyBorder="1" applyAlignment="1">
      <alignment horizontal="left" wrapText="1"/>
    </xf>
    <xf numFmtId="0" fontId="0" fillId="0" borderId="18" xfId="0" applyBorder="1" applyAlignment="1">
      <alignment horizontal="left" wrapText="1"/>
    </xf>
    <xf numFmtId="0" fontId="0" fillId="0" borderId="45" xfId="0" applyBorder="1" applyAlignment="1">
      <alignment horizontal="left" wrapText="1"/>
    </xf>
    <xf numFmtId="0" fontId="4" fillId="5" borderId="24"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35"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6" xfId="0" applyBorder="1" applyAlignment="1">
      <alignment horizontal="center" vertical="top"/>
    </xf>
    <xf numFmtId="0" fontId="0" fillId="0" borderId="13" xfId="0" applyBorder="1" applyAlignment="1">
      <alignment horizontal="center" vertical="top"/>
    </xf>
    <xf numFmtId="0" fontId="2" fillId="0" borderId="14" xfId="0" applyFont="1" applyFill="1" applyBorder="1" applyAlignment="1">
      <alignment horizontal="left" indent="1"/>
    </xf>
    <xf numFmtId="0" fontId="2" fillId="0" borderId="4" xfId="0" applyFont="1" applyFill="1" applyBorder="1" applyAlignment="1">
      <alignment horizontal="left" indent="1"/>
    </xf>
    <xf numFmtId="0" fontId="2" fillId="0" borderId="14" xfId="0" applyFont="1" applyBorder="1" applyAlignment="1">
      <alignment horizontal="center"/>
    </xf>
    <xf numFmtId="0" fontId="2" fillId="0" borderId="4" xfId="0" applyFont="1" applyBorder="1" applyAlignment="1">
      <alignment horizontal="center"/>
    </xf>
    <xf numFmtId="0" fontId="2" fillId="0" borderId="2" xfId="0" applyFont="1" applyBorder="1" applyAlignment="1"/>
    <xf numFmtId="0" fontId="6" fillId="3" borderId="37" xfId="0" applyFont="1" applyFill="1" applyBorder="1" applyAlignment="1">
      <alignment horizontal="center" vertical="top" wrapText="1"/>
    </xf>
    <xf numFmtId="0" fontId="6" fillId="3" borderId="38" xfId="0" applyFont="1" applyFill="1" applyBorder="1" applyAlignment="1">
      <alignment horizontal="center" vertical="top" wrapText="1"/>
    </xf>
    <xf numFmtId="0" fontId="6" fillId="3" borderId="39" xfId="0" applyFont="1" applyFill="1" applyBorder="1" applyAlignment="1">
      <alignment horizontal="center" vertical="top" wrapText="1"/>
    </xf>
    <xf numFmtId="0" fontId="5" fillId="3" borderId="40"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16" xfId="0" applyFont="1" applyFill="1" applyBorder="1" applyAlignment="1">
      <alignment horizontal="left" vertical="top" wrapText="1"/>
    </xf>
    <xf numFmtId="0" fontId="2" fillId="3" borderId="40" xfId="0" applyFont="1" applyFill="1" applyBorder="1" applyAlignment="1">
      <alignment horizontal="center" vertical="top" wrapText="1"/>
    </xf>
    <xf numFmtId="0" fontId="2" fillId="3" borderId="0" xfId="0" applyFont="1" applyFill="1" applyBorder="1" applyAlignment="1">
      <alignment horizontal="center" vertical="top" wrapText="1"/>
    </xf>
    <xf numFmtId="0" fontId="2" fillId="3" borderId="16" xfId="0" applyFont="1" applyFill="1" applyBorder="1" applyAlignment="1">
      <alignment horizontal="center" vertical="top" wrapText="1"/>
    </xf>
    <xf numFmtId="0" fontId="2" fillId="0" borderId="14"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7" fillId="0" borderId="0" xfId="0" applyFont="1" applyAlignment="1">
      <alignment horizontal="left" vertical="top"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8" fillId="0" borderId="2" xfId="0" applyFont="1" applyBorder="1" applyAlignment="1">
      <alignment wrapText="1"/>
    </xf>
    <xf numFmtId="0" fontId="8" fillId="0" borderId="4" xfId="0" applyFont="1" applyBorder="1" applyAlignment="1">
      <alignment wrapText="1"/>
    </xf>
    <xf numFmtId="0" fontId="8" fillId="0" borderId="3" xfId="0" applyFont="1" applyBorder="1" applyAlignment="1">
      <alignment wrapText="1"/>
    </xf>
    <xf numFmtId="0" fontId="12" fillId="0" borderId="2" xfId="0" applyFont="1" applyBorder="1" applyAlignment="1">
      <alignment horizontal="left"/>
    </xf>
    <xf numFmtId="0" fontId="12" fillId="0" borderId="4" xfId="0" applyFont="1" applyBorder="1" applyAlignment="1">
      <alignment horizontal="left"/>
    </xf>
    <xf numFmtId="0" fontId="12" fillId="0" borderId="3" xfId="0" applyFont="1" applyBorder="1" applyAlignment="1">
      <alignment horizontal="left"/>
    </xf>
    <xf numFmtId="0" fontId="4" fillId="0" borderId="2" xfId="0" applyFont="1" applyFill="1" applyBorder="1" applyAlignment="1">
      <alignment wrapText="1"/>
    </xf>
    <xf numFmtId="0" fontId="0" fillId="0" borderId="4" xfId="0" applyFill="1" applyBorder="1" applyAlignment="1">
      <alignment wrapText="1"/>
    </xf>
    <xf numFmtId="0" fontId="0" fillId="0" borderId="3" xfId="0" applyFill="1" applyBorder="1" applyAlignment="1">
      <alignment wrapText="1"/>
    </xf>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0" fillId="0" borderId="2" xfId="0" applyBorder="1" applyAlignment="1"/>
    <xf numFmtId="0" fontId="0" fillId="0" borderId="4" xfId="0" applyBorder="1" applyAlignment="1"/>
    <xf numFmtId="0" fontId="0" fillId="0" borderId="3" xfId="0" applyBorder="1" applyAlignment="1"/>
    <xf numFmtId="0" fontId="8" fillId="0" borderId="0" xfId="0" applyFont="1" applyAlignment="1">
      <alignment horizontal="left" wrapText="1"/>
    </xf>
    <xf numFmtId="0" fontId="4" fillId="0" borderId="0" xfId="0" applyFont="1" applyAlignment="1">
      <alignment horizontal="left" wrapText="1"/>
    </xf>
    <xf numFmtId="0" fontId="1" fillId="0" borderId="0" xfId="0" applyFont="1" applyAlignment="1">
      <alignment horizontal="left" wrapText="1"/>
    </xf>
    <xf numFmtId="0" fontId="8" fillId="0" borderId="33" xfId="0" applyFont="1" applyBorder="1" applyAlignment="1">
      <alignment wrapText="1"/>
    </xf>
    <xf numFmtId="0" fontId="8" fillId="0" borderId="20" xfId="0" applyFont="1" applyBorder="1" applyAlignment="1">
      <alignment wrapText="1"/>
    </xf>
    <xf numFmtId="0" fontId="8" fillId="0" borderId="41" xfId="0" applyFont="1" applyBorder="1" applyAlignment="1">
      <alignment wrapText="1"/>
    </xf>
    <xf numFmtId="0" fontId="4" fillId="0" borderId="7" xfId="0" applyFont="1" applyBorder="1" applyAlignment="1">
      <alignment wrapText="1"/>
    </xf>
    <xf numFmtId="0" fontId="0" fillId="0" borderId="8" xfId="0" applyBorder="1" applyAlignment="1">
      <alignment wrapText="1"/>
    </xf>
    <xf numFmtId="0" fontId="0" fillId="0" borderId="25" xfId="0" applyBorder="1" applyAlignment="1">
      <alignment wrapText="1"/>
    </xf>
    <xf numFmtId="0" fontId="0" fillId="0" borderId="5"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4" fillId="0" borderId="2" xfId="0" applyFont="1" applyBorder="1" applyAlignment="1">
      <alignment wrapText="1"/>
    </xf>
  </cellXfs>
  <cellStyles count="5">
    <cellStyle name="Currency" xfId="1" builtinId="4"/>
    <cellStyle name="Currency 2" xfId="2"/>
    <cellStyle name="Normal" xfId="0" builtinId="0"/>
    <cellStyle name="Normal 2" xfId="3"/>
    <cellStyle name="Percent 2" xfId="4"/>
  </cellStyles>
  <dxfs count="24">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29392</xdr:colOff>
      <xdr:row>6</xdr:row>
      <xdr:rowOff>151039</xdr:rowOff>
    </xdr:from>
    <xdr:to>
      <xdr:col>21</xdr:col>
      <xdr:colOff>0</xdr:colOff>
      <xdr:row>7</xdr:row>
      <xdr:rowOff>141729</xdr:rowOff>
    </xdr:to>
    <xdr:sp macro="" textlink="">
      <xdr:nvSpPr>
        <xdr:cNvPr id="2" name="Left Brace 1"/>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D91"/>
  <sheetViews>
    <sheetView tabSelected="1" zoomScale="80" zoomScaleNormal="80" workbookViewId="0">
      <pane xSplit="11" ySplit="12" topLeftCell="L13" activePane="bottomRight" state="frozen"/>
      <selection activeCell="H44" sqref="H44"/>
      <selection pane="topRight" activeCell="H44" sqref="H44"/>
      <selection pane="bottomLeft" activeCell="H44" sqref="H44"/>
      <selection pane="bottomRight" activeCell="BD12" sqref="BD12"/>
    </sheetView>
  </sheetViews>
  <sheetFormatPr defaultColWidth="9.140625" defaultRowHeight="12" outlineLevelCol="1" x14ac:dyDescent="0.2"/>
  <cols>
    <col min="1" max="7" width="9.140625" style="2"/>
    <col min="8" max="8" width="13" style="2" customWidth="1"/>
    <col min="9" max="9" width="13.28515625" style="2" customWidth="1"/>
    <col min="10" max="10" width="14.140625" style="2" customWidth="1"/>
    <col min="11" max="11" width="14.5703125" style="2" customWidth="1"/>
    <col min="12" max="12" width="14.85546875" style="2" bestFit="1" customWidth="1"/>
    <col min="13" max="13" width="10.28515625" style="2" customWidth="1"/>
    <col min="14" max="14" width="9.140625" style="2"/>
    <col min="15" max="15" width="13" style="2" bestFit="1" customWidth="1"/>
    <col min="16" max="16" width="11" style="2" customWidth="1"/>
    <col min="17" max="18" width="11.7109375" style="2" customWidth="1"/>
    <col min="19" max="19" width="10.85546875" style="2" customWidth="1"/>
    <col min="20" max="20" width="11.7109375" style="2" customWidth="1"/>
    <col min="21" max="21" width="10.85546875" style="2" customWidth="1"/>
    <col min="22" max="53" width="9.140625" style="2" hidden="1" customWidth="1" outlineLevel="1"/>
    <col min="54" max="54" width="13" style="2" bestFit="1" customWidth="1" collapsed="1"/>
    <col min="55" max="55" width="14.85546875" style="2" bestFit="1" customWidth="1"/>
    <col min="56" max="56" width="12.7109375" style="2" customWidth="1"/>
    <col min="57" max="16384" width="9.140625" style="2"/>
  </cols>
  <sheetData>
    <row r="1" spans="1:56" ht="30" customHeight="1" thickBot="1" x14ac:dyDescent="0.25">
      <c r="A1" s="156" t="s">
        <v>60</v>
      </c>
      <c r="B1" s="203" t="s">
        <v>39</v>
      </c>
      <c r="C1" s="204"/>
      <c r="D1" s="204"/>
      <c r="E1" s="204"/>
      <c r="F1" s="204"/>
      <c r="G1" s="204"/>
      <c r="H1" s="204"/>
      <c r="I1" s="204"/>
      <c r="J1" s="204"/>
      <c r="K1" s="204"/>
      <c r="L1" s="205"/>
      <c r="O1" s="124" t="s">
        <v>30</v>
      </c>
      <c r="P1" s="125"/>
      <c r="Q1" s="125"/>
      <c r="R1" s="125"/>
      <c r="S1" s="125"/>
      <c r="T1" s="126"/>
    </row>
    <row r="2" spans="1:56" ht="15.75" customHeight="1" x14ac:dyDescent="0.2">
      <c r="A2" s="157">
        <v>2</v>
      </c>
      <c r="B2" s="216" t="s">
        <v>61</v>
      </c>
      <c r="C2" s="217"/>
      <c r="D2" s="217"/>
      <c r="E2" s="217"/>
      <c r="F2" s="217"/>
      <c r="G2" s="217"/>
      <c r="H2" s="217"/>
      <c r="I2" s="217"/>
      <c r="J2" s="217"/>
      <c r="K2" s="217"/>
      <c r="L2" s="218"/>
      <c r="O2" s="167" t="s">
        <v>80</v>
      </c>
      <c r="P2" s="181" t="s">
        <v>82</v>
      </c>
      <c r="Q2" s="181"/>
      <c r="R2" s="181"/>
      <c r="S2" s="181"/>
      <c r="T2" s="182"/>
    </row>
    <row r="3" spans="1:56" ht="15.95" customHeight="1" x14ac:dyDescent="0.2">
      <c r="A3" s="157">
        <v>3</v>
      </c>
      <c r="B3" s="210" t="s">
        <v>72</v>
      </c>
      <c r="C3" s="211"/>
      <c r="D3" s="211"/>
      <c r="E3" s="211"/>
      <c r="F3" s="211"/>
      <c r="G3" s="211"/>
      <c r="H3" s="212"/>
      <c r="I3" s="213" t="s">
        <v>74</v>
      </c>
      <c r="J3" s="214"/>
      <c r="K3" s="214"/>
      <c r="L3" s="215"/>
      <c r="N3" s="49"/>
      <c r="O3" s="168" t="s">
        <v>80</v>
      </c>
      <c r="P3" s="181" t="s">
        <v>83</v>
      </c>
      <c r="Q3" s="181"/>
      <c r="R3" s="181"/>
      <c r="S3" s="181"/>
      <c r="T3" s="182"/>
    </row>
    <row r="4" spans="1:56" ht="12.75" x14ac:dyDescent="0.2">
      <c r="A4" s="157">
        <v>4</v>
      </c>
      <c r="B4" s="220" t="s">
        <v>40</v>
      </c>
      <c r="C4" s="221"/>
      <c r="D4" s="221"/>
      <c r="E4" s="221"/>
      <c r="F4" s="221"/>
      <c r="G4" s="221"/>
      <c r="H4" s="222"/>
      <c r="I4" s="11" t="s">
        <v>15</v>
      </c>
      <c r="J4" s="12"/>
      <c r="K4" s="240"/>
      <c r="L4" s="241"/>
      <c r="N4" s="50"/>
      <c r="O4" s="127" t="s">
        <v>81</v>
      </c>
      <c r="P4" s="219" t="s">
        <v>31</v>
      </c>
      <c r="Q4" s="219"/>
      <c r="R4" s="169"/>
      <c r="S4" s="169"/>
      <c r="T4" s="170"/>
    </row>
    <row r="5" spans="1:56" ht="12.75" customHeight="1" thickBot="1" x14ac:dyDescent="0.25">
      <c r="A5" s="157">
        <v>5</v>
      </c>
      <c r="B5" s="223" t="s">
        <v>73</v>
      </c>
      <c r="C5" s="224"/>
      <c r="D5" s="224"/>
      <c r="E5" s="224"/>
      <c r="F5" s="224"/>
      <c r="G5" s="224"/>
      <c r="H5" s="225"/>
      <c r="I5" s="233"/>
      <c r="J5" s="234"/>
      <c r="K5" s="234"/>
      <c r="L5" s="235"/>
      <c r="N5" s="51"/>
      <c r="O5" s="128" t="s">
        <v>81</v>
      </c>
      <c r="P5" s="180" t="s">
        <v>32</v>
      </c>
      <c r="Q5" s="180"/>
      <c r="R5" s="171"/>
      <c r="S5" s="171"/>
      <c r="T5" s="172"/>
    </row>
    <row r="6" spans="1:56" ht="12.75" customHeight="1" x14ac:dyDescent="0.2">
      <c r="A6" s="157">
        <v>6</v>
      </c>
      <c r="B6" s="226"/>
      <c r="C6" s="224"/>
      <c r="D6" s="224"/>
      <c r="E6" s="224"/>
      <c r="F6" s="224"/>
      <c r="G6" s="224"/>
      <c r="H6" s="225"/>
      <c r="I6" s="236"/>
      <c r="J6" s="234"/>
      <c r="K6" s="234"/>
      <c r="L6" s="235"/>
      <c r="N6" s="37"/>
    </row>
    <row r="7" spans="1:56" ht="13.5" x14ac:dyDescent="0.25">
      <c r="A7" s="157">
        <v>7</v>
      </c>
      <c r="B7" s="226"/>
      <c r="C7" s="224"/>
      <c r="D7" s="224"/>
      <c r="E7" s="224"/>
      <c r="F7" s="224"/>
      <c r="G7" s="224"/>
      <c r="H7" s="225"/>
      <c r="I7" s="237"/>
      <c r="J7" s="238"/>
      <c r="K7" s="238"/>
      <c r="L7" s="239"/>
      <c r="N7" s="179" t="s">
        <v>50</v>
      </c>
      <c r="O7" s="179"/>
      <c r="P7" s="179"/>
      <c r="Q7" s="179"/>
      <c r="R7" s="179"/>
      <c r="S7" s="179"/>
      <c r="T7" s="179"/>
    </row>
    <row r="8" spans="1:56" ht="13.5" thickBot="1" x14ac:dyDescent="0.25">
      <c r="A8" s="157">
        <v>8</v>
      </c>
      <c r="B8" s="226"/>
      <c r="C8" s="224"/>
      <c r="D8" s="224"/>
      <c r="E8" s="224"/>
      <c r="F8" s="224"/>
      <c r="G8" s="224"/>
      <c r="H8" s="225"/>
      <c r="I8" s="5" t="s">
        <v>1</v>
      </c>
      <c r="J8" s="9"/>
      <c r="K8" s="9"/>
      <c r="L8" s="129"/>
      <c r="N8" s="37"/>
    </row>
    <row r="9" spans="1:56" ht="13.5" thickBot="1" x14ac:dyDescent="0.25">
      <c r="A9" s="157">
        <v>9</v>
      </c>
      <c r="B9" s="227"/>
      <c r="C9" s="228"/>
      <c r="D9" s="228"/>
      <c r="E9" s="228"/>
      <c r="F9" s="228"/>
      <c r="G9" s="228"/>
      <c r="H9" s="229"/>
      <c r="I9" s="5" t="s">
        <v>0</v>
      </c>
      <c r="J9" s="14"/>
      <c r="K9" s="9"/>
      <c r="L9" s="130"/>
      <c r="N9" s="203" t="s">
        <v>45</v>
      </c>
      <c r="O9" s="204"/>
      <c r="P9" s="204"/>
      <c r="Q9" s="204"/>
      <c r="R9" s="204"/>
      <c r="S9" s="204"/>
      <c r="T9" s="204"/>
      <c r="U9" s="205"/>
      <c r="V9" s="203" t="s">
        <v>46</v>
      </c>
      <c r="W9" s="204"/>
      <c r="X9" s="204"/>
      <c r="Y9" s="204"/>
      <c r="Z9" s="204"/>
      <c r="AA9" s="204"/>
      <c r="AB9" s="204"/>
      <c r="AC9" s="205"/>
      <c r="AD9" s="203" t="s">
        <v>47</v>
      </c>
      <c r="AE9" s="204"/>
      <c r="AF9" s="204"/>
      <c r="AG9" s="204"/>
      <c r="AH9" s="204"/>
      <c r="AI9" s="204"/>
      <c r="AJ9" s="204"/>
      <c r="AK9" s="205"/>
      <c r="AL9" s="203" t="s">
        <v>48</v>
      </c>
      <c r="AM9" s="204"/>
      <c r="AN9" s="204"/>
      <c r="AO9" s="204"/>
      <c r="AP9" s="204"/>
      <c r="AQ9" s="204"/>
      <c r="AR9" s="204"/>
      <c r="AS9" s="205"/>
      <c r="AT9" s="203" t="s">
        <v>49</v>
      </c>
      <c r="AU9" s="204"/>
      <c r="AV9" s="204"/>
      <c r="AW9" s="204"/>
      <c r="AX9" s="204"/>
      <c r="AY9" s="204"/>
      <c r="AZ9" s="204"/>
      <c r="BA9" s="205"/>
      <c r="BB9" s="34"/>
      <c r="BC9" s="131"/>
    </row>
    <row r="10" spans="1:56" ht="43.15" customHeight="1" thickBot="1" x14ac:dyDescent="0.25">
      <c r="A10" s="157">
        <v>10</v>
      </c>
      <c r="B10" s="230" t="s">
        <v>41</v>
      </c>
      <c r="C10" s="231"/>
      <c r="D10" s="231"/>
      <c r="E10" s="231"/>
      <c r="F10" s="231"/>
      <c r="G10" s="231"/>
      <c r="H10" s="231"/>
      <c r="I10" s="232"/>
      <c r="J10" s="24" t="s">
        <v>16</v>
      </c>
      <c r="K10" s="25" t="s">
        <v>17</v>
      </c>
      <c r="L10" s="41" t="s">
        <v>85</v>
      </c>
      <c r="M10" s="13" t="s">
        <v>20</v>
      </c>
      <c r="N10" s="206" t="s">
        <v>33</v>
      </c>
      <c r="O10" s="207"/>
      <c r="P10" s="208" t="s">
        <v>34</v>
      </c>
      <c r="Q10" s="209"/>
      <c r="R10" s="208" t="s">
        <v>35</v>
      </c>
      <c r="S10" s="209"/>
      <c r="T10" s="208" t="s">
        <v>36</v>
      </c>
      <c r="U10" s="209"/>
      <c r="V10" s="206" t="s">
        <v>33</v>
      </c>
      <c r="W10" s="207"/>
      <c r="X10" s="206" t="s">
        <v>34</v>
      </c>
      <c r="Y10" s="207"/>
      <c r="Z10" s="206" t="s">
        <v>35</v>
      </c>
      <c r="AA10" s="207"/>
      <c r="AB10" s="206" t="s">
        <v>36</v>
      </c>
      <c r="AC10" s="207"/>
      <c r="AD10" s="208" t="s">
        <v>33</v>
      </c>
      <c r="AE10" s="209"/>
      <c r="AF10" s="208" t="s">
        <v>34</v>
      </c>
      <c r="AG10" s="209"/>
      <c r="AH10" s="208" t="s">
        <v>35</v>
      </c>
      <c r="AI10" s="209"/>
      <c r="AJ10" s="208" t="s">
        <v>36</v>
      </c>
      <c r="AK10" s="209"/>
      <c r="AL10" s="208" t="s">
        <v>33</v>
      </c>
      <c r="AM10" s="209"/>
      <c r="AN10" s="208" t="s">
        <v>34</v>
      </c>
      <c r="AO10" s="209"/>
      <c r="AP10" s="208" t="s">
        <v>35</v>
      </c>
      <c r="AQ10" s="209"/>
      <c r="AR10" s="208" t="s">
        <v>36</v>
      </c>
      <c r="AS10" s="209"/>
      <c r="AT10" s="208" t="s">
        <v>33</v>
      </c>
      <c r="AU10" s="209"/>
      <c r="AV10" s="208" t="s">
        <v>34</v>
      </c>
      <c r="AW10" s="209"/>
      <c r="AX10" s="208" t="s">
        <v>35</v>
      </c>
      <c r="AY10" s="209"/>
      <c r="AZ10" s="208" t="s">
        <v>36</v>
      </c>
      <c r="BA10" s="209"/>
      <c r="BB10" s="208" t="s">
        <v>42</v>
      </c>
      <c r="BC10" s="209"/>
      <c r="BD10" s="153" t="s">
        <v>56</v>
      </c>
    </row>
    <row r="11" spans="1:56" ht="26.25" customHeight="1" x14ac:dyDescent="0.2">
      <c r="A11" s="157">
        <v>11</v>
      </c>
      <c r="B11" s="247" t="s">
        <v>21</v>
      </c>
      <c r="C11" s="248"/>
      <c r="D11" s="248"/>
      <c r="E11" s="248"/>
      <c r="F11" s="248"/>
      <c r="G11" s="248"/>
      <c r="H11" s="248"/>
      <c r="I11" s="248"/>
      <c r="J11" s="248"/>
      <c r="K11" s="248"/>
      <c r="L11" s="249"/>
      <c r="M11" s="22"/>
      <c r="N11" s="177" t="s">
        <v>37</v>
      </c>
      <c r="O11" s="178"/>
      <c r="P11" s="177" t="s">
        <v>37</v>
      </c>
      <c r="Q11" s="178"/>
      <c r="R11" s="177" t="s">
        <v>37</v>
      </c>
      <c r="S11" s="178"/>
      <c r="T11" s="177" t="s">
        <v>37</v>
      </c>
      <c r="U11" s="178"/>
      <c r="V11" s="177" t="s">
        <v>37</v>
      </c>
      <c r="W11" s="178"/>
      <c r="X11" s="177" t="s">
        <v>37</v>
      </c>
      <c r="Y11" s="178"/>
      <c r="Z11" s="177" t="s">
        <v>37</v>
      </c>
      <c r="AA11" s="178"/>
      <c r="AB11" s="177" t="s">
        <v>37</v>
      </c>
      <c r="AC11" s="178"/>
      <c r="AD11" s="177" t="s">
        <v>37</v>
      </c>
      <c r="AE11" s="178"/>
      <c r="AF11" s="177" t="s">
        <v>37</v>
      </c>
      <c r="AG11" s="178"/>
      <c r="AH11" s="177" t="s">
        <v>37</v>
      </c>
      <c r="AI11" s="178"/>
      <c r="AJ11" s="177" t="s">
        <v>37</v>
      </c>
      <c r="AK11" s="178"/>
      <c r="AL11" s="177" t="s">
        <v>37</v>
      </c>
      <c r="AM11" s="178"/>
      <c r="AN11" s="177" t="s">
        <v>37</v>
      </c>
      <c r="AO11" s="178"/>
      <c r="AP11" s="177" t="s">
        <v>37</v>
      </c>
      <c r="AQ11" s="178"/>
      <c r="AR11" s="177" t="s">
        <v>37</v>
      </c>
      <c r="AS11" s="178"/>
      <c r="AT11" s="177" t="s">
        <v>37</v>
      </c>
      <c r="AU11" s="178"/>
      <c r="AV11" s="177" t="s">
        <v>37</v>
      </c>
      <c r="AW11" s="178"/>
      <c r="AX11" s="177" t="s">
        <v>37</v>
      </c>
      <c r="AY11" s="178"/>
      <c r="AZ11" s="177" t="s">
        <v>37</v>
      </c>
      <c r="BA11" s="178"/>
      <c r="BB11" s="177" t="s">
        <v>37</v>
      </c>
      <c r="BC11" s="178"/>
      <c r="BD11" s="117"/>
    </row>
    <row r="12" spans="1:56" ht="25.5" customHeight="1" thickBot="1" x14ac:dyDescent="0.25">
      <c r="A12" s="157">
        <v>12</v>
      </c>
      <c r="B12" s="250" t="s">
        <v>28</v>
      </c>
      <c r="C12" s="251"/>
      <c r="D12" s="251"/>
      <c r="E12" s="251"/>
      <c r="F12" s="251"/>
      <c r="G12" s="251"/>
      <c r="H12" s="251"/>
      <c r="I12" s="251"/>
      <c r="J12" s="251"/>
      <c r="K12" s="251"/>
      <c r="L12" s="252"/>
      <c r="M12" s="23"/>
      <c r="N12" s="55"/>
      <c r="O12" s="53" t="s">
        <v>38</v>
      </c>
      <c r="P12" s="53"/>
      <c r="Q12" s="53" t="s">
        <v>38</v>
      </c>
      <c r="R12" s="53"/>
      <c r="S12" s="53" t="s">
        <v>38</v>
      </c>
      <c r="T12" s="53"/>
      <c r="U12" s="53" t="s">
        <v>38</v>
      </c>
      <c r="V12" s="55"/>
      <c r="W12" s="53" t="s">
        <v>38</v>
      </c>
      <c r="X12" s="53"/>
      <c r="Y12" s="53" t="s">
        <v>38</v>
      </c>
      <c r="Z12" s="53"/>
      <c r="AA12" s="53" t="s">
        <v>38</v>
      </c>
      <c r="AB12" s="53"/>
      <c r="AC12" s="53" t="s">
        <v>38</v>
      </c>
      <c r="AD12" s="52"/>
      <c r="AE12" s="53" t="s">
        <v>38</v>
      </c>
      <c r="AF12" s="53"/>
      <c r="AG12" s="53" t="s">
        <v>38</v>
      </c>
      <c r="AH12" s="53"/>
      <c r="AI12" s="53" t="s">
        <v>38</v>
      </c>
      <c r="AJ12" s="53"/>
      <c r="AK12" s="53" t="s">
        <v>38</v>
      </c>
      <c r="AL12" s="52"/>
      <c r="AM12" s="53" t="s">
        <v>38</v>
      </c>
      <c r="AN12" s="53"/>
      <c r="AO12" s="53" t="s">
        <v>38</v>
      </c>
      <c r="AP12" s="53"/>
      <c r="AQ12" s="53" t="s">
        <v>38</v>
      </c>
      <c r="AR12" s="53"/>
      <c r="AS12" s="53" t="s">
        <v>38</v>
      </c>
      <c r="AT12" s="52"/>
      <c r="AU12" s="53" t="s">
        <v>38</v>
      </c>
      <c r="AV12" s="53"/>
      <c r="AW12" s="53" t="s">
        <v>38</v>
      </c>
      <c r="AX12" s="53"/>
      <c r="AY12" s="53" t="s">
        <v>38</v>
      </c>
      <c r="AZ12" s="53"/>
      <c r="BA12" s="53" t="s">
        <v>38</v>
      </c>
      <c r="BB12" s="72" t="s">
        <v>43</v>
      </c>
      <c r="BC12" s="73" t="s">
        <v>44</v>
      </c>
      <c r="BD12" s="143"/>
    </row>
    <row r="13" spans="1:56" x14ac:dyDescent="0.2">
      <c r="A13" s="157">
        <v>13</v>
      </c>
      <c r="B13" s="197" t="s">
        <v>22</v>
      </c>
      <c r="C13" s="198"/>
      <c r="D13" s="198"/>
      <c r="E13" s="198"/>
      <c r="F13" s="198"/>
      <c r="G13" s="198"/>
      <c r="H13" s="198"/>
      <c r="I13" s="198"/>
      <c r="J13" s="144"/>
      <c r="K13" s="145"/>
      <c r="L13" s="146"/>
      <c r="M13" s="150"/>
      <c r="N13" s="63"/>
      <c r="O13" s="80"/>
      <c r="P13" s="65"/>
      <c r="Q13" s="80"/>
      <c r="R13" s="65"/>
      <c r="S13" s="80"/>
      <c r="T13" s="65"/>
      <c r="U13" s="80"/>
      <c r="V13" s="63"/>
      <c r="W13" s="80"/>
      <c r="X13" s="65"/>
      <c r="Y13" s="80"/>
      <c r="Z13" s="65"/>
      <c r="AA13" s="80"/>
      <c r="AB13" s="65"/>
      <c r="AC13" s="80"/>
      <c r="AD13" s="63"/>
      <c r="AE13" s="80"/>
      <c r="AF13" s="65"/>
      <c r="AG13" s="80"/>
      <c r="AH13" s="65"/>
      <c r="AI13" s="80"/>
      <c r="AJ13" s="65"/>
      <c r="AK13" s="80"/>
      <c r="AL13" s="63"/>
      <c r="AM13" s="80"/>
      <c r="AN13" s="65"/>
      <c r="AO13" s="80"/>
      <c r="AP13" s="65"/>
      <c r="AQ13" s="80"/>
      <c r="AR13" s="65"/>
      <c r="AS13" s="80"/>
      <c r="AT13" s="63"/>
      <c r="AU13" s="80"/>
      <c r="AV13" s="65"/>
      <c r="AW13" s="80"/>
      <c r="AX13" s="65"/>
      <c r="AY13" s="80"/>
      <c r="AZ13" s="65"/>
      <c r="BA13" s="80"/>
      <c r="BB13" s="68"/>
      <c r="BC13" s="68"/>
    </row>
    <row r="14" spans="1:56" x14ac:dyDescent="0.2">
      <c r="A14" s="157">
        <v>14</v>
      </c>
      <c r="B14" s="192"/>
      <c r="C14" s="193"/>
      <c r="D14" s="193"/>
      <c r="E14" s="193"/>
      <c r="F14" s="193"/>
      <c r="G14" s="193"/>
      <c r="H14" s="193"/>
      <c r="I14" s="193"/>
      <c r="J14" s="147">
        <f>K14+L14</f>
        <v>0</v>
      </c>
      <c r="K14" s="95"/>
      <c r="L14" s="96"/>
      <c r="M14" s="78">
        <f>+J14-K14-L14</f>
        <v>0</v>
      </c>
      <c r="N14" s="64"/>
      <c r="O14" s="200"/>
      <c r="P14" s="64"/>
      <c r="Q14" s="200"/>
      <c r="R14" s="64"/>
      <c r="S14" s="200"/>
      <c r="T14" s="64"/>
      <c r="U14" s="200"/>
      <c r="V14" s="64"/>
      <c r="W14" s="200"/>
      <c r="X14" s="64"/>
      <c r="Y14" s="200"/>
      <c r="Z14" s="64"/>
      <c r="AA14" s="200"/>
      <c r="AB14" s="64"/>
      <c r="AC14" s="200"/>
      <c r="AD14" s="64"/>
      <c r="AE14" s="200"/>
      <c r="AF14" s="64"/>
      <c r="AG14" s="200"/>
      <c r="AH14" s="64"/>
      <c r="AI14" s="200"/>
      <c r="AJ14" s="64"/>
      <c r="AK14" s="200"/>
      <c r="AL14" s="64"/>
      <c r="AM14" s="200"/>
      <c r="AN14" s="64"/>
      <c r="AO14" s="200"/>
      <c r="AP14" s="64"/>
      <c r="AQ14" s="200"/>
      <c r="AR14" s="64"/>
      <c r="AS14" s="200"/>
      <c r="AT14" s="64"/>
      <c r="AU14" s="200"/>
      <c r="AV14" s="64"/>
      <c r="AW14" s="200"/>
      <c r="AX14" s="64"/>
      <c r="AY14" s="200"/>
      <c r="AZ14" s="64"/>
      <c r="BA14" s="200"/>
      <c r="BB14" s="189">
        <f>O14+Q14+AY14+BA14+S14+U14+AU14+AW14+W14+Y14+AA14+AC14+AE14+AG14+AI14+AK14+AM14+AO14+AQ14+AS14</f>
        <v>0</v>
      </c>
      <c r="BC14" s="189">
        <f>L19-BB14</f>
        <v>0</v>
      </c>
    </row>
    <row r="15" spans="1:56" x14ac:dyDescent="0.2">
      <c r="A15" s="157">
        <v>15</v>
      </c>
      <c r="B15" s="192"/>
      <c r="C15" s="193"/>
      <c r="D15" s="193"/>
      <c r="E15" s="193"/>
      <c r="F15" s="193"/>
      <c r="G15" s="193"/>
      <c r="H15" s="193"/>
      <c r="I15" s="193"/>
      <c r="J15" s="147">
        <f>K15+L15</f>
        <v>0</v>
      </c>
      <c r="K15" s="97"/>
      <c r="L15" s="98"/>
      <c r="M15" s="78">
        <f>+J15-K15-L15</f>
        <v>0</v>
      </c>
      <c r="N15" s="64"/>
      <c r="O15" s="201"/>
      <c r="P15" s="64"/>
      <c r="Q15" s="201"/>
      <c r="R15" s="64"/>
      <c r="S15" s="201"/>
      <c r="T15" s="64"/>
      <c r="U15" s="201"/>
      <c r="V15" s="64"/>
      <c r="W15" s="201"/>
      <c r="X15" s="64"/>
      <c r="Y15" s="201"/>
      <c r="Z15" s="64"/>
      <c r="AA15" s="201"/>
      <c r="AB15" s="64"/>
      <c r="AC15" s="201"/>
      <c r="AD15" s="64"/>
      <c r="AE15" s="201"/>
      <c r="AF15" s="64"/>
      <c r="AG15" s="201"/>
      <c r="AH15" s="64"/>
      <c r="AI15" s="201"/>
      <c r="AJ15" s="64"/>
      <c r="AK15" s="201"/>
      <c r="AL15" s="64"/>
      <c r="AM15" s="201"/>
      <c r="AN15" s="64"/>
      <c r="AO15" s="201"/>
      <c r="AP15" s="64"/>
      <c r="AQ15" s="201"/>
      <c r="AR15" s="64"/>
      <c r="AS15" s="201"/>
      <c r="AT15" s="64"/>
      <c r="AU15" s="201"/>
      <c r="AV15" s="64"/>
      <c r="AW15" s="201"/>
      <c r="AX15" s="64"/>
      <c r="AY15" s="201"/>
      <c r="AZ15" s="64"/>
      <c r="BA15" s="201"/>
      <c r="BB15" s="190"/>
      <c r="BC15" s="190"/>
    </row>
    <row r="16" spans="1:56" x14ac:dyDescent="0.2">
      <c r="A16" s="157">
        <v>16</v>
      </c>
      <c r="B16" s="244"/>
      <c r="C16" s="245"/>
      <c r="D16" s="245"/>
      <c r="E16" s="245"/>
      <c r="F16" s="245"/>
      <c r="G16" s="245"/>
      <c r="H16" s="245"/>
      <c r="I16" s="245"/>
      <c r="J16" s="148">
        <f>K16+L16</f>
        <v>0</v>
      </c>
      <c r="K16" s="97"/>
      <c r="L16" s="98"/>
      <c r="M16" s="78">
        <f>+J16-K16-L16</f>
        <v>0</v>
      </c>
      <c r="N16" s="64"/>
      <c r="O16" s="201"/>
      <c r="P16" s="64"/>
      <c r="Q16" s="201"/>
      <c r="R16" s="64"/>
      <c r="S16" s="201"/>
      <c r="T16" s="64"/>
      <c r="U16" s="201"/>
      <c r="V16" s="64"/>
      <c r="W16" s="201"/>
      <c r="X16" s="64"/>
      <c r="Y16" s="201"/>
      <c r="Z16" s="64"/>
      <c r="AA16" s="201"/>
      <c r="AB16" s="64"/>
      <c r="AC16" s="201"/>
      <c r="AD16" s="64"/>
      <c r="AE16" s="201"/>
      <c r="AF16" s="64"/>
      <c r="AG16" s="201"/>
      <c r="AH16" s="64"/>
      <c r="AI16" s="201"/>
      <c r="AJ16" s="64"/>
      <c r="AK16" s="201"/>
      <c r="AL16" s="64"/>
      <c r="AM16" s="201"/>
      <c r="AN16" s="64"/>
      <c r="AO16" s="201"/>
      <c r="AP16" s="64"/>
      <c r="AQ16" s="201"/>
      <c r="AR16" s="64"/>
      <c r="AS16" s="201"/>
      <c r="AT16" s="64"/>
      <c r="AU16" s="201"/>
      <c r="AV16" s="64"/>
      <c r="AW16" s="201"/>
      <c r="AX16" s="64"/>
      <c r="AY16" s="201"/>
      <c r="AZ16" s="64"/>
      <c r="BA16" s="201"/>
      <c r="BB16" s="190"/>
      <c r="BC16" s="190"/>
    </row>
    <row r="17" spans="1:56" x14ac:dyDescent="0.2">
      <c r="A17" s="157">
        <v>17</v>
      </c>
      <c r="B17" s="244"/>
      <c r="C17" s="245"/>
      <c r="D17" s="245"/>
      <c r="E17" s="245"/>
      <c r="F17" s="245"/>
      <c r="G17" s="245"/>
      <c r="H17" s="245"/>
      <c r="I17" s="245"/>
      <c r="J17" s="148">
        <f>K17+L17</f>
        <v>0</v>
      </c>
      <c r="K17" s="97"/>
      <c r="L17" s="98"/>
      <c r="M17" s="78">
        <f>+J17-K17-L17</f>
        <v>0</v>
      </c>
      <c r="N17" s="64"/>
      <c r="O17" s="201"/>
      <c r="P17" s="64"/>
      <c r="Q17" s="201"/>
      <c r="R17" s="64"/>
      <c r="S17" s="201"/>
      <c r="T17" s="64"/>
      <c r="U17" s="201"/>
      <c r="V17" s="64"/>
      <c r="W17" s="201"/>
      <c r="X17" s="64"/>
      <c r="Y17" s="201"/>
      <c r="Z17" s="64"/>
      <c r="AA17" s="201"/>
      <c r="AB17" s="64"/>
      <c r="AC17" s="201"/>
      <c r="AD17" s="64"/>
      <c r="AE17" s="201"/>
      <c r="AF17" s="64"/>
      <c r="AG17" s="201"/>
      <c r="AH17" s="64"/>
      <c r="AI17" s="201"/>
      <c r="AJ17" s="64"/>
      <c r="AK17" s="201"/>
      <c r="AL17" s="64"/>
      <c r="AM17" s="201"/>
      <c r="AN17" s="64"/>
      <c r="AO17" s="201"/>
      <c r="AP17" s="64"/>
      <c r="AQ17" s="201"/>
      <c r="AR17" s="64"/>
      <c r="AS17" s="201"/>
      <c r="AT17" s="64"/>
      <c r="AU17" s="201"/>
      <c r="AV17" s="64"/>
      <c r="AW17" s="201"/>
      <c r="AX17" s="64"/>
      <c r="AY17" s="201"/>
      <c r="AZ17" s="64"/>
      <c r="BA17" s="201"/>
      <c r="BB17" s="190"/>
      <c r="BC17" s="190"/>
    </row>
    <row r="18" spans="1:56" x14ac:dyDescent="0.2">
      <c r="A18" s="157">
        <v>18</v>
      </c>
      <c r="B18" s="244"/>
      <c r="C18" s="245"/>
      <c r="D18" s="245"/>
      <c r="E18" s="245"/>
      <c r="F18" s="245"/>
      <c r="G18" s="245"/>
      <c r="H18" s="245"/>
      <c r="I18" s="245"/>
      <c r="J18" s="148">
        <f>K18+L18</f>
        <v>0</v>
      </c>
      <c r="K18" s="97"/>
      <c r="L18" s="98"/>
      <c r="M18" s="78">
        <f>+J18-K18-L18</f>
        <v>0</v>
      </c>
      <c r="N18" s="66"/>
      <c r="O18" s="201"/>
      <c r="P18" s="66"/>
      <c r="Q18" s="201"/>
      <c r="R18" s="66"/>
      <c r="S18" s="201"/>
      <c r="T18" s="66"/>
      <c r="U18" s="201"/>
      <c r="V18" s="66"/>
      <c r="W18" s="201"/>
      <c r="X18" s="66"/>
      <c r="Y18" s="201"/>
      <c r="Z18" s="66"/>
      <c r="AA18" s="201"/>
      <c r="AB18" s="66"/>
      <c r="AC18" s="201"/>
      <c r="AD18" s="66"/>
      <c r="AE18" s="201"/>
      <c r="AF18" s="66"/>
      <c r="AG18" s="201"/>
      <c r="AH18" s="66"/>
      <c r="AI18" s="201"/>
      <c r="AJ18" s="66"/>
      <c r="AK18" s="201"/>
      <c r="AL18" s="66"/>
      <c r="AM18" s="201"/>
      <c r="AN18" s="66"/>
      <c r="AO18" s="201"/>
      <c r="AP18" s="66"/>
      <c r="AQ18" s="201"/>
      <c r="AR18" s="66"/>
      <c r="AS18" s="201"/>
      <c r="AT18" s="66"/>
      <c r="AU18" s="201"/>
      <c r="AV18" s="66"/>
      <c r="AW18" s="201"/>
      <c r="AX18" s="66"/>
      <c r="AY18" s="201"/>
      <c r="AZ18" s="66"/>
      <c r="BA18" s="201"/>
      <c r="BB18" s="190"/>
      <c r="BC18" s="190"/>
    </row>
    <row r="19" spans="1:56" x14ac:dyDescent="0.2">
      <c r="A19" s="157">
        <v>19</v>
      </c>
      <c r="B19" s="192" t="s">
        <v>18</v>
      </c>
      <c r="C19" s="193"/>
      <c r="D19" s="193"/>
      <c r="E19" s="193"/>
      <c r="F19" s="193"/>
      <c r="G19" s="193"/>
      <c r="H19" s="193"/>
      <c r="I19" s="193"/>
      <c r="J19" s="75">
        <f>SUM(J14:J18)</f>
        <v>0</v>
      </c>
      <c r="K19" s="76">
        <f>SUM(K14:K18)</f>
        <v>0</v>
      </c>
      <c r="L19" s="77">
        <f>SUM(L14:L18)</f>
        <v>0</v>
      </c>
      <c r="M19" s="76">
        <f>SUM(M15:M18)</f>
        <v>0</v>
      </c>
      <c r="O19" s="202"/>
      <c r="Q19" s="202"/>
      <c r="S19" s="202"/>
      <c r="U19" s="202"/>
      <c r="W19" s="202"/>
      <c r="Y19" s="202"/>
      <c r="AA19" s="202"/>
      <c r="AC19" s="202"/>
      <c r="AE19" s="202"/>
      <c r="AG19" s="202"/>
      <c r="AI19" s="202"/>
      <c r="AK19" s="202"/>
      <c r="AM19" s="202"/>
      <c r="AO19" s="202"/>
      <c r="AQ19" s="202"/>
      <c r="AS19" s="202"/>
      <c r="AU19" s="202"/>
      <c r="AW19" s="202"/>
      <c r="AY19" s="202"/>
      <c r="BA19" s="202"/>
      <c r="BB19" s="191"/>
      <c r="BC19" s="191"/>
      <c r="BD19" s="154">
        <f>IFERROR(+BB14/L19,0)</f>
        <v>0</v>
      </c>
    </row>
    <row r="20" spans="1:56" ht="12.6" customHeight="1" x14ac:dyDescent="0.2">
      <c r="A20" s="157">
        <v>20</v>
      </c>
      <c r="B20" s="26"/>
      <c r="C20" s="8"/>
      <c r="D20" s="8"/>
      <c r="E20" s="8"/>
      <c r="F20" s="8"/>
      <c r="G20" s="8"/>
      <c r="H20" s="8"/>
      <c r="I20" s="8"/>
      <c r="J20" s="17"/>
      <c r="K20" s="15"/>
      <c r="L20" s="27"/>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row>
    <row r="21" spans="1:56" x14ac:dyDescent="0.2">
      <c r="A21" s="157">
        <v>21</v>
      </c>
      <c r="B21" s="197" t="s">
        <v>65</v>
      </c>
      <c r="C21" s="198"/>
      <c r="D21" s="198"/>
      <c r="E21" s="198"/>
      <c r="F21" s="198"/>
      <c r="G21" s="198"/>
      <c r="H21" s="198"/>
      <c r="I21" s="198"/>
      <c r="J21" s="18"/>
      <c r="K21" s="7"/>
      <c r="L21" s="28"/>
      <c r="AA21" s="70"/>
      <c r="BB21" s="74"/>
      <c r="BC21" s="74"/>
    </row>
    <row r="22" spans="1:56" x14ac:dyDescent="0.2">
      <c r="A22" s="157">
        <v>22</v>
      </c>
      <c r="B22" s="194" t="s">
        <v>11</v>
      </c>
      <c r="C22" s="195"/>
      <c r="D22" s="195"/>
      <c r="E22" s="195"/>
      <c r="F22" s="195"/>
      <c r="G22" s="196"/>
      <c r="H22" s="118" t="s">
        <v>51</v>
      </c>
      <c r="I22" s="119" t="s">
        <v>52</v>
      </c>
      <c r="J22" s="19"/>
      <c r="K22" s="7"/>
      <c r="L22" s="28"/>
      <c r="N22" s="65"/>
      <c r="O22" s="54"/>
      <c r="P22" s="65"/>
      <c r="Q22" s="54"/>
      <c r="R22" s="65"/>
      <c r="S22" s="54"/>
      <c r="T22" s="65"/>
      <c r="U22" s="4"/>
      <c r="V22" s="65"/>
      <c r="W22" s="54"/>
      <c r="X22" s="65"/>
      <c r="Y22" s="54"/>
      <c r="Z22" s="65"/>
      <c r="AA22" s="54"/>
      <c r="AB22" s="65"/>
      <c r="AC22" s="4"/>
      <c r="AD22" s="65"/>
      <c r="AE22" s="54"/>
      <c r="AF22" s="65"/>
      <c r="AG22" s="54"/>
      <c r="AH22" s="65"/>
      <c r="AI22" s="54"/>
      <c r="AJ22" s="65"/>
      <c r="AK22" s="4"/>
      <c r="AL22" s="65"/>
      <c r="AM22" s="54"/>
      <c r="AN22" s="65"/>
      <c r="AO22" s="80"/>
      <c r="AP22" s="65"/>
      <c r="AQ22" s="54"/>
      <c r="AR22" s="65"/>
      <c r="AS22" s="4"/>
      <c r="AT22" s="65"/>
      <c r="AU22" s="54"/>
      <c r="AV22" s="65"/>
      <c r="AW22" s="54"/>
      <c r="AX22" s="65"/>
      <c r="AY22" s="54"/>
      <c r="AZ22" s="65"/>
      <c r="BA22" s="4"/>
      <c r="BB22" s="4"/>
      <c r="BC22" s="4"/>
    </row>
    <row r="23" spans="1:56" ht="13.15" customHeight="1" x14ac:dyDescent="0.2">
      <c r="A23" s="157">
        <v>23</v>
      </c>
      <c r="B23" s="197"/>
      <c r="C23" s="198"/>
      <c r="D23" s="198"/>
      <c r="E23" s="198"/>
      <c r="F23" s="198"/>
      <c r="G23" s="199"/>
      <c r="H23" s="99"/>
      <c r="I23" s="100"/>
      <c r="J23" s="104">
        <f>(H23*I23)</f>
        <v>0</v>
      </c>
      <c r="K23" s="97">
        <v>0</v>
      </c>
      <c r="L23" s="98">
        <v>0</v>
      </c>
      <c r="M23" s="78">
        <f>+J23-K23-L23</f>
        <v>0</v>
      </c>
      <c r="N23" s="63"/>
      <c r="O23" s="183"/>
      <c r="P23" s="65"/>
      <c r="Q23" s="183"/>
      <c r="R23" s="65"/>
      <c r="S23" s="183"/>
      <c r="T23" s="65"/>
      <c r="U23" s="183"/>
      <c r="V23" s="63"/>
      <c r="W23" s="183"/>
      <c r="X23" s="65"/>
      <c r="Y23" s="183"/>
      <c r="Z23" s="65"/>
      <c r="AA23" s="183"/>
      <c r="AB23" s="65"/>
      <c r="AC23" s="183"/>
      <c r="AD23" s="63"/>
      <c r="AE23" s="183"/>
      <c r="AF23" s="65"/>
      <c r="AG23" s="200"/>
      <c r="AH23" s="65"/>
      <c r="AI23" s="183"/>
      <c r="AJ23" s="65"/>
      <c r="AK23" s="183"/>
      <c r="AL23" s="63"/>
      <c r="AM23" s="183"/>
      <c r="AN23" s="65"/>
      <c r="AO23" s="183"/>
      <c r="AP23" s="65"/>
      <c r="AQ23" s="183"/>
      <c r="AR23" s="65"/>
      <c r="AS23" s="183"/>
      <c r="AT23" s="63"/>
      <c r="AU23" s="183"/>
      <c r="AV23" s="65"/>
      <c r="AW23" s="183"/>
      <c r="AX23" s="65"/>
      <c r="AY23" s="183"/>
      <c r="AZ23" s="65"/>
      <c r="BA23" s="183"/>
      <c r="BB23" s="189">
        <f>O23+Q23+AY23+BA23+S23+U23+AU23+AW23+W23+Y23+AA23+AC23+AE23+AG23+AI23+AK23+AM23+AO23+AQ23+AS23</f>
        <v>0</v>
      </c>
      <c r="BC23" s="189">
        <f>L27-BB23</f>
        <v>0</v>
      </c>
    </row>
    <row r="24" spans="1:56" x14ac:dyDescent="0.2">
      <c r="A24" s="157">
        <v>24</v>
      </c>
      <c r="B24" s="197"/>
      <c r="C24" s="198"/>
      <c r="D24" s="198"/>
      <c r="E24" s="198"/>
      <c r="F24" s="198"/>
      <c r="G24" s="199"/>
      <c r="H24" s="99"/>
      <c r="I24" s="100"/>
      <c r="J24" s="104">
        <f>(H24*I24)</f>
        <v>0</v>
      </c>
      <c r="K24" s="97">
        <v>0</v>
      </c>
      <c r="L24" s="98">
        <v>0</v>
      </c>
      <c r="M24" s="78">
        <f>+J24-K24-L24</f>
        <v>0</v>
      </c>
      <c r="N24" s="64"/>
      <c r="O24" s="184"/>
      <c r="P24" s="64"/>
      <c r="Q24" s="184"/>
      <c r="R24" s="64"/>
      <c r="S24" s="184"/>
      <c r="T24" s="64"/>
      <c r="U24" s="184"/>
      <c r="V24" s="64"/>
      <c r="W24" s="184"/>
      <c r="X24" s="64"/>
      <c r="Y24" s="184"/>
      <c r="Z24" s="64"/>
      <c r="AA24" s="184"/>
      <c r="AB24" s="64"/>
      <c r="AC24" s="184"/>
      <c r="AD24" s="64"/>
      <c r="AE24" s="184"/>
      <c r="AF24" s="64"/>
      <c r="AG24" s="201"/>
      <c r="AH24" s="64"/>
      <c r="AI24" s="184"/>
      <c r="AJ24" s="64"/>
      <c r="AK24" s="184"/>
      <c r="AL24" s="64"/>
      <c r="AM24" s="184"/>
      <c r="AN24" s="64"/>
      <c r="AO24" s="184"/>
      <c r="AP24" s="64"/>
      <c r="AQ24" s="184"/>
      <c r="AR24" s="64"/>
      <c r="AS24" s="184"/>
      <c r="AT24" s="64"/>
      <c r="AU24" s="184"/>
      <c r="AV24" s="64"/>
      <c r="AW24" s="184"/>
      <c r="AX24" s="64"/>
      <c r="AY24" s="184"/>
      <c r="AZ24" s="64"/>
      <c r="BA24" s="184"/>
      <c r="BB24" s="190"/>
      <c r="BC24" s="190"/>
    </row>
    <row r="25" spans="1:56" x14ac:dyDescent="0.2">
      <c r="A25" s="157">
        <v>25</v>
      </c>
      <c r="B25" s="197"/>
      <c r="C25" s="198"/>
      <c r="D25" s="198"/>
      <c r="E25" s="198"/>
      <c r="F25" s="198"/>
      <c r="G25" s="199"/>
      <c r="H25" s="99"/>
      <c r="I25" s="100"/>
      <c r="J25" s="104">
        <f>(H25*I25)</f>
        <v>0</v>
      </c>
      <c r="K25" s="97">
        <v>0</v>
      </c>
      <c r="L25" s="98">
        <v>0</v>
      </c>
      <c r="M25" s="78">
        <f>+J25-K25-L25</f>
        <v>0</v>
      </c>
      <c r="N25" s="64"/>
      <c r="O25" s="184"/>
      <c r="P25" s="64"/>
      <c r="Q25" s="184"/>
      <c r="R25" s="64"/>
      <c r="S25" s="184"/>
      <c r="T25" s="64"/>
      <c r="U25" s="184"/>
      <c r="V25" s="64"/>
      <c r="W25" s="184"/>
      <c r="X25" s="64"/>
      <c r="Y25" s="184"/>
      <c r="Z25" s="64"/>
      <c r="AA25" s="184"/>
      <c r="AB25" s="64"/>
      <c r="AC25" s="184"/>
      <c r="AD25" s="64"/>
      <c r="AE25" s="184"/>
      <c r="AF25" s="64"/>
      <c r="AG25" s="201"/>
      <c r="AH25" s="64"/>
      <c r="AI25" s="184"/>
      <c r="AJ25" s="64"/>
      <c r="AK25" s="184"/>
      <c r="AL25" s="64"/>
      <c r="AM25" s="184"/>
      <c r="AN25" s="64"/>
      <c r="AO25" s="184"/>
      <c r="AP25" s="64"/>
      <c r="AQ25" s="184"/>
      <c r="AR25" s="64"/>
      <c r="AS25" s="184"/>
      <c r="AT25" s="64"/>
      <c r="AU25" s="184"/>
      <c r="AV25" s="64"/>
      <c r="AW25" s="184"/>
      <c r="AX25" s="64"/>
      <c r="AY25" s="184"/>
      <c r="AZ25" s="64"/>
      <c r="BA25" s="184"/>
      <c r="BB25" s="190"/>
      <c r="BC25" s="190"/>
    </row>
    <row r="26" spans="1:56" x14ac:dyDescent="0.2">
      <c r="A26" s="157">
        <v>26</v>
      </c>
      <c r="B26" s="197"/>
      <c r="C26" s="198"/>
      <c r="D26" s="198"/>
      <c r="E26" s="198"/>
      <c r="F26" s="198"/>
      <c r="G26" s="199"/>
      <c r="H26" s="101"/>
      <c r="I26" s="102"/>
      <c r="J26" s="104">
        <f>(H26*I26)</f>
        <v>0</v>
      </c>
      <c r="K26" s="97">
        <v>0</v>
      </c>
      <c r="L26" s="98">
        <v>0</v>
      </c>
      <c r="M26" s="78">
        <f>+J26-K26-L26</f>
        <v>0</v>
      </c>
      <c r="N26" s="64"/>
      <c r="O26" s="184"/>
      <c r="P26" s="64"/>
      <c r="Q26" s="184"/>
      <c r="R26" s="64"/>
      <c r="S26" s="184"/>
      <c r="T26" s="64"/>
      <c r="U26" s="184"/>
      <c r="V26" s="64"/>
      <c r="W26" s="184"/>
      <c r="X26" s="64"/>
      <c r="Y26" s="184"/>
      <c r="Z26" s="64"/>
      <c r="AA26" s="184"/>
      <c r="AB26" s="64"/>
      <c r="AC26" s="184"/>
      <c r="AD26" s="64"/>
      <c r="AE26" s="184"/>
      <c r="AF26" s="64"/>
      <c r="AG26" s="201"/>
      <c r="AH26" s="64"/>
      <c r="AI26" s="184"/>
      <c r="AJ26" s="64"/>
      <c r="AK26" s="184"/>
      <c r="AL26" s="64"/>
      <c r="AM26" s="184"/>
      <c r="AN26" s="64"/>
      <c r="AO26" s="184"/>
      <c r="AP26" s="64"/>
      <c r="AQ26" s="184"/>
      <c r="AR26" s="64"/>
      <c r="AS26" s="184"/>
      <c r="AT26" s="64"/>
      <c r="AU26" s="184"/>
      <c r="AV26" s="64"/>
      <c r="AW26" s="184"/>
      <c r="AX26" s="64"/>
      <c r="AY26" s="184"/>
      <c r="AZ26" s="64"/>
      <c r="BA26" s="184"/>
      <c r="BB26" s="190"/>
      <c r="BC26" s="190"/>
    </row>
    <row r="27" spans="1:56" x14ac:dyDescent="0.2">
      <c r="A27" s="157">
        <v>27</v>
      </c>
      <c r="B27" s="192" t="s">
        <v>23</v>
      </c>
      <c r="C27" s="193"/>
      <c r="D27" s="193"/>
      <c r="E27" s="193"/>
      <c r="F27" s="193"/>
      <c r="G27" s="193"/>
      <c r="H27" s="193"/>
      <c r="I27" s="193"/>
      <c r="J27" s="75">
        <f>SUM(J23:J26)</f>
        <v>0</v>
      </c>
      <c r="K27" s="76">
        <f>SUM(K23:K26)</f>
        <v>0</v>
      </c>
      <c r="L27" s="77">
        <f>SUM(L23:L26)</f>
        <v>0</v>
      </c>
      <c r="M27" s="76">
        <f>+J27-K27-L27</f>
        <v>0</v>
      </c>
      <c r="N27" s="66"/>
      <c r="O27" s="185"/>
      <c r="P27" s="66"/>
      <c r="Q27" s="185"/>
      <c r="R27" s="66"/>
      <c r="S27" s="185"/>
      <c r="T27" s="66"/>
      <c r="U27" s="185"/>
      <c r="V27" s="66"/>
      <c r="W27" s="185"/>
      <c r="X27" s="66"/>
      <c r="Y27" s="185"/>
      <c r="Z27" s="66"/>
      <c r="AA27" s="185"/>
      <c r="AB27" s="66"/>
      <c r="AC27" s="185"/>
      <c r="AD27" s="66"/>
      <c r="AE27" s="185"/>
      <c r="AF27" s="66"/>
      <c r="AG27" s="202"/>
      <c r="AH27" s="66"/>
      <c r="AI27" s="185"/>
      <c r="AJ27" s="66"/>
      <c r="AK27" s="185"/>
      <c r="AL27" s="66"/>
      <c r="AM27" s="185"/>
      <c r="AN27" s="66"/>
      <c r="AO27" s="185"/>
      <c r="AP27" s="66"/>
      <c r="AQ27" s="185"/>
      <c r="AR27" s="66"/>
      <c r="AS27" s="185"/>
      <c r="AT27" s="66"/>
      <c r="AU27" s="185"/>
      <c r="AV27" s="66"/>
      <c r="AW27" s="185"/>
      <c r="AX27" s="66"/>
      <c r="AY27" s="185"/>
      <c r="AZ27" s="66"/>
      <c r="BA27" s="185"/>
      <c r="BB27" s="191"/>
      <c r="BC27" s="191"/>
      <c r="BD27" s="154">
        <f>IFERROR(+BB23/L27,0)</f>
        <v>0</v>
      </c>
    </row>
    <row r="28" spans="1:56" s="70" customFormat="1" ht="4.1500000000000004" customHeight="1" x14ac:dyDescent="0.2">
      <c r="A28" s="157">
        <v>28</v>
      </c>
      <c r="B28" s="135"/>
      <c r="C28" s="112"/>
      <c r="D28" s="112"/>
      <c r="E28" s="112"/>
      <c r="F28" s="112"/>
      <c r="G28" s="112"/>
      <c r="H28" s="112"/>
      <c r="I28" s="112"/>
      <c r="J28" s="136"/>
      <c r="K28" s="137"/>
      <c r="L28" s="138"/>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74"/>
      <c r="BC28" s="74"/>
    </row>
    <row r="29" spans="1:56" x14ac:dyDescent="0.2">
      <c r="A29" s="157">
        <v>29</v>
      </c>
      <c r="B29" s="246" t="s">
        <v>64</v>
      </c>
      <c r="C29" s="198"/>
      <c r="D29" s="198"/>
      <c r="E29" s="198"/>
      <c r="F29" s="198"/>
      <c r="G29" s="6"/>
      <c r="H29" s="5" t="s">
        <v>12</v>
      </c>
      <c r="I29" s="103"/>
      <c r="J29" s="132">
        <f>I29*J27</f>
        <v>0</v>
      </c>
      <c r="K29" s="97">
        <v>1E-4</v>
      </c>
      <c r="L29" s="98">
        <v>0</v>
      </c>
      <c r="M29" s="133">
        <f>J29-K29-L29</f>
        <v>-1E-4</v>
      </c>
      <c r="N29" s="56"/>
      <c r="O29" s="123"/>
      <c r="P29" s="56"/>
      <c r="Q29" s="123"/>
      <c r="R29" s="56"/>
      <c r="S29" s="123"/>
      <c r="T29" s="56"/>
      <c r="U29" s="123"/>
      <c r="V29" s="56"/>
      <c r="W29" s="123"/>
      <c r="X29" s="56"/>
      <c r="Y29" s="123"/>
      <c r="Z29" s="56"/>
      <c r="AA29" s="142"/>
      <c r="AB29" s="120"/>
      <c r="AC29" s="142"/>
      <c r="AE29" s="142"/>
      <c r="AG29" s="142"/>
      <c r="AI29" s="142"/>
      <c r="AK29" s="142"/>
      <c r="AM29" s="142"/>
      <c r="AO29" s="142"/>
      <c r="AQ29" s="142"/>
      <c r="AS29" s="142"/>
      <c r="AU29" s="142"/>
      <c r="AW29" s="142"/>
      <c r="AY29" s="142"/>
      <c r="BA29" s="142"/>
      <c r="BB29" s="79">
        <f>O29+Q29+AY29+BA29+S29+U29+AU29+AW29+W29+Y29+AA29+AC29+AE29+AG29+AI29+AK29+AM29+AO29+AQ29+AS29</f>
        <v>0</v>
      </c>
      <c r="BC29" s="79">
        <f>L29-BB29</f>
        <v>0</v>
      </c>
      <c r="BD29" s="154">
        <f>IFERROR(+BB29/L29,0)</f>
        <v>0</v>
      </c>
    </row>
    <row r="30" spans="1:56" ht="3.95" customHeight="1" x14ac:dyDescent="0.2">
      <c r="A30" s="157">
        <v>30</v>
      </c>
      <c r="B30" s="26"/>
      <c r="C30" s="8"/>
      <c r="D30" s="8"/>
      <c r="E30" s="8"/>
      <c r="F30" s="8"/>
      <c r="G30" s="8"/>
      <c r="H30" s="8"/>
      <c r="I30" s="8"/>
      <c r="J30" s="17"/>
      <c r="K30" s="15"/>
      <c r="L30" s="27"/>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71"/>
      <c r="BC30" s="71"/>
    </row>
    <row r="31" spans="1:56" x14ac:dyDescent="0.2">
      <c r="A31" s="157">
        <v>31</v>
      </c>
      <c r="B31" s="197" t="s">
        <v>66</v>
      </c>
      <c r="C31" s="198"/>
      <c r="D31" s="198"/>
      <c r="E31" s="198"/>
      <c r="F31" s="198"/>
      <c r="G31" s="198"/>
      <c r="H31" s="198"/>
      <c r="I31" s="198"/>
      <c r="J31" s="20"/>
      <c r="K31" s="7"/>
      <c r="L31" s="28"/>
      <c r="N31" s="57"/>
      <c r="V31" s="57"/>
      <c r="AD31" s="57"/>
      <c r="AL31" s="57"/>
      <c r="AT31" s="57"/>
    </row>
    <row r="32" spans="1:56" x14ac:dyDescent="0.2">
      <c r="A32" s="157">
        <v>32</v>
      </c>
      <c r="B32" s="194" t="s">
        <v>27</v>
      </c>
      <c r="C32" s="195"/>
      <c r="D32" s="195"/>
      <c r="E32" s="195"/>
      <c r="F32" s="195"/>
      <c r="G32" s="196"/>
      <c r="H32" s="3" t="s">
        <v>9</v>
      </c>
      <c r="I32" s="10" t="s">
        <v>10</v>
      </c>
      <c r="J32" s="19"/>
      <c r="K32" s="7"/>
      <c r="L32" s="28"/>
      <c r="N32" s="65"/>
      <c r="O32" s="54"/>
      <c r="P32" s="65"/>
      <c r="Q32" s="54"/>
      <c r="R32" s="65"/>
      <c r="S32" s="54"/>
      <c r="T32" s="65"/>
      <c r="U32" s="4"/>
      <c r="V32" s="65"/>
      <c r="W32" s="54"/>
      <c r="X32" s="65"/>
      <c r="Y32" s="54"/>
      <c r="Z32" s="65"/>
      <c r="AA32" s="54"/>
      <c r="AB32" s="65"/>
      <c r="AC32" s="4"/>
      <c r="AD32" s="65"/>
      <c r="AE32" s="54"/>
      <c r="AF32" s="65"/>
      <c r="AG32" s="54"/>
      <c r="AH32" s="65"/>
      <c r="AI32" s="54"/>
      <c r="AJ32" s="65"/>
      <c r="AK32" s="4"/>
      <c r="AL32" s="65"/>
      <c r="AM32" s="54"/>
      <c r="AN32" s="65"/>
      <c r="AO32" s="54"/>
      <c r="AP32" s="65"/>
      <c r="AQ32" s="54"/>
      <c r="AR32" s="65"/>
      <c r="AS32" s="4"/>
      <c r="AT32" s="65"/>
      <c r="AU32" s="54"/>
      <c r="AV32" s="65"/>
      <c r="AW32" s="54"/>
      <c r="AX32" s="65"/>
      <c r="AY32" s="54"/>
      <c r="AZ32" s="65"/>
      <c r="BA32" s="4"/>
      <c r="BB32" s="4"/>
      <c r="BC32" s="4"/>
    </row>
    <row r="33" spans="1:56" ht="13.15" customHeight="1" x14ac:dyDescent="0.2">
      <c r="A33" s="157">
        <v>33</v>
      </c>
      <c r="B33" s="242"/>
      <c r="C33" s="243"/>
      <c r="D33" s="243"/>
      <c r="E33" s="243"/>
      <c r="F33" s="243"/>
      <c r="G33" s="243"/>
      <c r="H33" s="99"/>
      <c r="I33" s="100"/>
      <c r="J33" s="104">
        <f>(H33*I33)</f>
        <v>0</v>
      </c>
      <c r="K33" s="95"/>
      <c r="L33" s="96"/>
      <c r="M33" s="78">
        <f>+J33-K33-L33</f>
        <v>0</v>
      </c>
      <c r="N33" s="63"/>
      <c r="O33" s="200"/>
      <c r="P33" s="65"/>
      <c r="Q33" s="200"/>
      <c r="R33" s="65"/>
      <c r="S33" s="200"/>
      <c r="T33" s="65"/>
      <c r="U33" s="200"/>
      <c r="V33" s="63"/>
      <c r="W33" s="200"/>
      <c r="X33" s="65"/>
      <c r="Y33" s="200"/>
      <c r="Z33" s="65"/>
      <c r="AA33" s="200"/>
      <c r="AB33" s="65"/>
      <c r="AC33" s="200"/>
      <c r="AD33" s="63"/>
      <c r="AE33" s="200"/>
      <c r="AF33" s="65"/>
      <c r="AG33" s="200"/>
      <c r="AH33" s="65"/>
      <c r="AI33" s="200"/>
      <c r="AJ33" s="65"/>
      <c r="AK33" s="200"/>
      <c r="AL33" s="63"/>
      <c r="AM33" s="200"/>
      <c r="AN33" s="65"/>
      <c r="AO33" s="200"/>
      <c r="AP33" s="65"/>
      <c r="AQ33" s="200"/>
      <c r="AR33" s="65"/>
      <c r="AS33" s="200"/>
      <c r="AT33" s="63"/>
      <c r="AU33" s="200"/>
      <c r="AV33" s="65"/>
      <c r="AW33" s="200"/>
      <c r="AX33" s="65"/>
      <c r="AY33" s="200"/>
      <c r="AZ33" s="65"/>
      <c r="BA33" s="200"/>
      <c r="BB33" s="189">
        <f>O33+Q33+AY33+BA33+S33+U33+AU33+AW33+W33+Y33+AA33+AC33+AE33+AG33+AI33+AK33+AM33+AO33+AQ33+AS33</f>
        <v>0</v>
      </c>
      <c r="BC33" s="189">
        <f>L37-BB33</f>
        <v>0</v>
      </c>
    </row>
    <row r="34" spans="1:56" x14ac:dyDescent="0.2">
      <c r="A34" s="157">
        <v>34</v>
      </c>
      <c r="B34" s="242"/>
      <c r="C34" s="243"/>
      <c r="D34" s="243"/>
      <c r="E34" s="243"/>
      <c r="F34" s="243"/>
      <c r="G34" s="243"/>
      <c r="H34" s="99"/>
      <c r="I34" s="100"/>
      <c r="J34" s="104">
        <f>(H34*I34)</f>
        <v>0</v>
      </c>
      <c r="K34" s="95"/>
      <c r="L34" s="96"/>
      <c r="M34" s="78">
        <f>+J34-K34-L34</f>
        <v>0</v>
      </c>
      <c r="N34" s="64"/>
      <c r="O34" s="201"/>
      <c r="P34" s="64"/>
      <c r="Q34" s="201"/>
      <c r="R34" s="64"/>
      <c r="S34" s="201"/>
      <c r="T34" s="64"/>
      <c r="U34" s="201"/>
      <c r="V34" s="64"/>
      <c r="W34" s="201"/>
      <c r="X34" s="64"/>
      <c r="Y34" s="201"/>
      <c r="Z34" s="64"/>
      <c r="AA34" s="201"/>
      <c r="AB34" s="64"/>
      <c r="AC34" s="201"/>
      <c r="AD34" s="64"/>
      <c r="AE34" s="201"/>
      <c r="AF34" s="64"/>
      <c r="AG34" s="201"/>
      <c r="AH34" s="64"/>
      <c r="AI34" s="201"/>
      <c r="AJ34" s="64"/>
      <c r="AK34" s="201"/>
      <c r="AL34" s="64"/>
      <c r="AM34" s="201"/>
      <c r="AN34" s="64"/>
      <c r="AO34" s="201"/>
      <c r="AP34" s="64"/>
      <c r="AQ34" s="201"/>
      <c r="AR34" s="64"/>
      <c r="AS34" s="201"/>
      <c r="AT34" s="64"/>
      <c r="AU34" s="201"/>
      <c r="AV34" s="64"/>
      <c r="AW34" s="201"/>
      <c r="AX34" s="64"/>
      <c r="AY34" s="201"/>
      <c r="AZ34" s="64"/>
      <c r="BA34" s="201"/>
      <c r="BB34" s="190"/>
      <c r="BC34" s="190"/>
    </row>
    <row r="35" spans="1:56" x14ac:dyDescent="0.2">
      <c r="A35" s="157">
        <v>35</v>
      </c>
      <c r="B35" s="256"/>
      <c r="C35" s="257"/>
      <c r="D35" s="257"/>
      <c r="E35" s="257"/>
      <c r="F35" s="257"/>
      <c r="G35" s="258"/>
      <c r="H35" s="99"/>
      <c r="I35" s="100"/>
      <c r="J35" s="106">
        <f>(H35*I35)</f>
        <v>0</v>
      </c>
      <c r="K35" s="95"/>
      <c r="L35" s="96"/>
      <c r="M35" s="78">
        <f>+J35-K35-L35</f>
        <v>0</v>
      </c>
      <c r="N35" s="64"/>
      <c r="O35" s="201"/>
      <c r="P35" s="64"/>
      <c r="Q35" s="201"/>
      <c r="R35" s="64"/>
      <c r="S35" s="201"/>
      <c r="T35" s="64"/>
      <c r="U35" s="201"/>
      <c r="V35" s="64"/>
      <c r="W35" s="201"/>
      <c r="X35" s="64"/>
      <c r="Y35" s="201"/>
      <c r="Z35" s="64"/>
      <c r="AA35" s="201"/>
      <c r="AB35" s="64"/>
      <c r="AC35" s="201"/>
      <c r="AD35" s="64"/>
      <c r="AE35" s="201"/>
      <c r="AF35" s="64"/>
      <c r="AG35" s="201"/>
      <c r="AH35" s="64"/>
      <c r="AI35" s="201"/>
      <c r="AJ35" s="64"/>
      <c r="AK35" s="201"/>
      <c r="AL35" s="64"/>
      <c r="AM35" s="201"/>
      <c r="AN35" s="64"/>
      <c r="AO35" s="201"/>
      <c r="AP35" s="64"/>
      <c r="AQ35" s="201"/>
      <c r="AR35" s="64"/>
      <c r="AS35" s="201"/>
      <c r="AT35" s="64"/>
      <c r="AU35" s="201"/>
      <c r="AV35" s="64"/>
      <c r="AW35" s="201"/>
      <c r="AX35" s="64"/>
      <c r="AY35" s="201"/>
      <c r="AZ35" s="64"/>
      <c r="BA35" s="201"/>
      <c r="BB35" s="190"/>
      <c r="BC35" s="190"/>
    </row>
    <row r="36" spans="1:56" x14ac:dyDescent="0.2">
      <c r="A36" s="157">
        <v>36</v>
      </c>
      <c r="B36" s="256"/>
      <c r="C36" s="257"/>
      <c r="D36" s="257"/>
      <c r="E36" s="257"/>
      <c r="F36" s="257"/>
      <c r="G36" s="258"/>
      <c r="H36" s="101"/>
      <c r="I36" s="102"/>
      <c r="J36" s="106">
        <f>(H36*I36)</f>
        <v>0</v>
      </c>
      <c r="K36" s="95"/>
      <c r="L36" s="96"/>
      <c r="M36" s="78">
        <f>+J36-K36-L36</f>
        <v>0</v>
      </c>
      <c r="N36" s="64"/>
      <c r="O36" s="201"/>
      <c r="P36" s="64"/>
      <c r="Q36" s="201"/>
      <c r="R36" s="64"/>
      <c r="S36" s="201"/>
      <c r="T36" s="64"/>
      <c r="U36" s="201"/>
      <c r="V36" s="64"/>
      <c r="W36" s="201"/>
      <c r="X36" s="64"/>
      <c r="Y36" s="201"/>
      <c r="Z36" s="64"/>
      <c r="AA36" s="201"/>
      <c r="AB36" s="64"/>
      <c r="AC36" s="201"/>
      <c r="AD36" s="64"/>
      <c r="AE36" s="201"/>
      <c r="AF36" s="64"/>
      <c r="AG36" s="201"/>
      <c r="AH36" s="64"/>
      <c r="AI36" s="201"/>
      <c r="AJ36" s="64"/>
      <c r="AK36" s="201"/>
      <c r="AL36" s="64"/>
      <c r="AM36" s="201"/>
      <c r="AN36" s="64"/>
      <c r="AO36" s="201"/>
      <c r="AP36" s="64"/>
      <c r="AQ36" s="201"/>
      <c r="AR36" s="64"/>
      <c r="AS36" s="201"/>
      <c r="AT36" s="64"/>
      <c r="AU36" s="201"/>
      <c r="AV36" s="64"/>
      <c r="AW36" s="201"/>
      <c r="AX36" s="64"/>
      <c r="AY36" s="201"/>
      <c r="AZ36" s="64"/>
      <c r="BA36" s="201"/>
      <c r="BB36" s="190"/>
      <c r="BC36" s="190"/>
    </row>
    <row r="37" spans="1:56" x14ac:dyDescent="0.2">
      <c r="A37" s="157">
        <v>37</v>
      </c>
      <c r="B37" s="192" t="s">
        <v>5</v>
      </c>
      <c r="C37" s="193"/>
      <c r="D37" s="193"/>
      <c r="E37" s="193"/>
      <c r="F37" s="193"/>
      <c r="G37" s="193"/>
      <c r="H37" s="193"/>
      <c r="I37" s="193"/>
      <c r="J37" s="75">
        <f>SUM(J33:J36)</f>
        <v>0</v>
      </c>
      <c r="K37" s="76">
        <f>SUM(K33:K36)</f>
        <v>0</v>
      </c>
      <c r="L37" s="77">
        <f>SUM(L33:L36)</f>
        <v>0</v>
      </c>
      <c r="M37" s="76">
        <f>SUM(M33:M36)</f>
        <v>0</v>
      </c>
      <c r="N37" s="66"/>
      <c r="O37" s="202"/>
      <c r="P37" s="66"/>
      <c r="Q37" s="202"/>
      <c r="R37" s="66"/>
      <c r="S37" s="202"/>
      <c r="T37" s="66"/>
      <c r="U37" s="202"/>
      <c r="V37" s="66"/>
      <c r="W37" s="202"/>
      <c r="X37" s="66"/>
      <c r="Y37" s="202"/>
      <c r="Z37" s="66"/>
      <c r="AA37" s="202"/>
      <c r="AB37" s="66"/>
      <c r="AC37" s="202"/>
      <c r="AD37" s="66"/>
      <c r="AE37" s="202"/>
      <c r="AF37" s="66"/>
      <c r="AG37" s="202"/>
      <c r="AH37" s="66"/>
      <c r="AI37" s="202"/>
      <c r="AJ37" s="66"/>
      <c r="AK37" s="202"/>
      <c r="AL37" s="66"/>
      <c r="AM37" s="202"/>
      <c r="AN37" s="66"/>
      <c r="AO37" s="202"/>
      <c r="AP37" s="66"/>
      <c r="AQ37" s="202"/>
      <c r="AR37" s="66"/>
      <c r="AS37" s="202"/>
      <c r="AT37" s="66"/>
      <c r="AU37" s="202"/>
      <c r="AV37" s="66"/>
      <c r="AW37" s="202"/>
      <c r="AX37" s="66"/>
      <c r="AY37" s="202"/>
      <c r="AZ37" s="66"/>
      <c r="BA37" s="202"/>
      <c r="BB37" s="191"/>
      <c r="BC37" s="191"/>
      <c r="BD37" s="154">
        <f>IFERROR(+BB33/L37,0)</f>
        <v>0</v>
      </c>
    </row>
    <row r="38" spans="1:56" ht="3.95" customHeight="1" x14ac:dyDescent="0.2">
      <c r="A38" s="157">
        <v>38</v>
      </c>
      <c r="B38" s="26"/>
      <c r="C38" s="8"/>
      <c r="D38" s="8"/>
      <c r="E38" s="8"/>
      <c r="F38" s="8"/>
      <c r="G38" s="8"/>
      <c r="H38" s="8"/>
      <c r="I38" s="8"/>
      <c r="J38" s="17"/>
      <c r="K38" s="15"/>
      <c r="L38" s="27"/>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71"/>
      <c r="BC38" s="71"/>
    </row>
    <row r="39" spans="1:56" x14ac:dyDescent="0.2">
      <c r="A39" s="157">
        <v>39</v>
      </c>
      <c r="B39" s="197" t="s">
        <v>67</v>
      </c>
      <c r="C39" s="198"/>
      <c r="D39" s="198"/>
      <c r="E39" s="198"/>
      <c r="F39" s="198"/>
      <c r="G39" s="198"/>
      <c r="H39" s="198"/>
      <c r="I39" s="198"/>
      <c r="J39" s="21"/>
      <c r="K39" s="7"/>
      <c r="L39" s="28"/>
      <c r="N39" s="60"/>
      <c r="O39" s="67"/>
      <c r="P39" s="61"/>
      <c r="Q39" s="68"/>
      <c r="R39" s="4"/>
      <c r="S39" s="68"/>
      <c r="T39" s="4"/>
      <c r="U39" s="68"/>
      <c r="V39" s="60"/>
      <c r="W39" s="67"/>
      <c r="X39" s="61"/>
      <c r="Y39" s="68"/>
      <c r="Z39" s="4"/>
      <c r="AA39" s="68"/>
      <c r="AB39" s="4"/>
      <c r="AC39" s="68"/>
      <c r="AD39" s="60"/>
      <c r="AE39" s="67"/>
      <c r="AF39" s="61"/>
      <c r="AG39" s="68"/>
      <c r="AH39" s="4"/>
      <c r="AI39" s="68"/>
      <c r="AJ39" s="4"/>
      <c r="AK39" s="68"/>
      <c r="AL39" s="60"/>
      <c r="AM39" s="67"/>
      <c r="AN39" s="61"/>
      <c r="AO39" s="68"/>
      <c r="AP39" s="4"/>
      <c r="AQ39" s="68"/>
      <c r="AR39" s="4"/>
      <c r="AS39" s="68"/>
      <c r="AT39" s="60"/>
      <c r="AU39" s="67"/>
      <c r="AV39" s="61"/>
      <c r="AW39" s="68"/>
      <c r="AX39" s="4"/>
      <c r="AY39" s="68"/>
      <c r="AZ39" s="4"/>
      <c r="BA39" s="68"/>
      <c r="BB39" s="68"/>
      <c r="BC39" s="68"/>
    </row>
    <row r="40" spans="1:56" x14ac:dyDescent="0.2">
      <c r="A40" s="157">
        <v>40</v>
      </c>
      <c r="B40" s="192"/>
      <c r="C40" s="193"/>
      <c r="D40" s="193"/>
      <c r="E40" s="193"/>
      <c r="F40" s="193"/>
      <c r="G40" s="193"/>
      <c r="H40" s="193"/>
      <c r="I40" s="193"/>
      <c r="J40" s="106">
        <f>K40+L40</f>
        <v>0</v>
      </c>
      <c r="K40" s="95"/>
      <c r="L40" s="96"/>
      <c r="M40" s="107">
        <f>+J40-K40-L40</f>
        <v>0</v>
      </c>
      <c r="O40" s="183"/>
      <c r="Q40" s="183"/>
      <c r="S40" s="183"/>
      <c r="U40" s="183"/>
      <c r="W40" s="183"/>
      <c r="Y40" s="183"/>
      <c r="AA40" s="183"/>
      <c r="AC40" s="183"/>
      <c r="AE40" s="183"/>
      <c r="AG40" s="183"/>
      <c r="AI40" s="183"/>
      <c r="AK40" s="183"/>
      <c r="AM40" s="183"/>
      <c r="AO40" s="183"/>
      <c r="AQ40" s="183"/>
      <c r="AS40" s="183"/>
      <c r="AU40" s="183"/>
      <c r="AW40" s="183"/>
      <c r="AY40" s="183"/>
      <c r="BA40" s="183"/>
      <c r="BB40" s="189">
        <f>O40+Q40+AY40+BA40+S40+U40+AU40+AW40+W40+Y40+AA40+AC40+AE40+AG40+AI40+AK40+AM40+AO40+AQ40+AS40</f>
        <v>0</v>
      </c>
      <c r="BC40" s="186">
        <f>L43-BB40</f>
        <v>0</v>
      </c>
    </row>
    <row r="41" spans="1:56" x14ac:dyDescent="0.2">
      <c r="A41" s="157">
        <v>41</v>
      </c>
      <c r="B41" s="192"/>
      <c r="C41" s="193"/>
      <c r="D41" s="193"/>
      <c r="E41" s="193"/>
      <c r="F41" s="193"/>
      <c r="G41" s="193"/>
      <c r="H41" s="193"/>
      <c r="I41" s="193"/>
      <c r="J41" s="106">
        <f>K41+L41</f>
        <v>0</v>
      </c>
      <c r="K41" s="95"/>
      <c r="L41" s="96"/>
      <c r="M41" s="107">
        <f>+J41-K41-L41</f>
        <v>0</v>
      </c>
      <c r="N41" s="57"/>
      <c r="O41" s="184"/>
      <c r="Q41" s="184"/>
      <c r="S41" s="184"/>
      <c r="U41" s="184"/>
      <c r="V41" s="57"/>
      <c r="W41" s="184"/>
      <c r="Y41" s="184"/>
      <c r="AA41" s="184"/>
      <c r="AC41" s="184"/>
      <c r="AD41" s="57"/>
      <c r="AE41" s="184"/>
      <c r="AG41" s="184"/>
      <c r="AI41" s="184"/>
      <c r="AK41" s="184"/>
      <c r="AL41" s="57"/>
      <c r="AM41" s="184"/>
      <c r="AO41" s="184"/>
      <c r="AQ41" s="184"/>
      <c r="AS41" s="184"/>
      <c r="AT41" s="57"/>
      <c r="AU41" s="184"/>
      <c r="AW41" s="184"/>
      <c r="AY41" s="184"/>
      <c r="BA41" s="184"/>
      <c r="BB41" s="190"/>
      <c r="BC41" s="187"/>
    </row>
    <row r="42" spans="1:56" x14ac:dyDescent="0.2">
      <c r="A42" s="157">
        <v>42</v>
      </c>
      <c r="B42" s="192"/>
      <c r="C42" s="193"/>
      <c r="D42" s="193"/>
      <c r="E42" s="193"/>
      <c r="F42" s="193"/>
      <c r="G42" s="193"/>
      <c r="H42" s="193"/>
      <c r="I42" s="193"/>
      <c r="J42" s="106">
        <f>K42+L42</f>
        <v>0</v>
      </c>
      <c r="K42" s="95"/>
      <c r="L42" s="96"/>
      <c r="M42" s="107">
        <f>+J42-K42-L42</f>
        <v>0</v>
      </c>
      <c r="N42" s="58"/>
      <c r="O42" s="184"/>
      <c r="P42" s="58"/>
      <c r="Q42" s="184"/>
      <c r="R42" s="58"/>
      <c r="S42" s="184"/>
      <c r="T42" s="58"/>
      <c r="U42" s="184"/>
      <c r="V42" s="58"/>
      <c r="W42" s="184"/>
      <c r="X42" s="58"/>
      <c r="Y42" s="184"/>
      <c r="Z42" s="58"/>
      <c r="AA42" s="184"/>
      <c r="AB42" s="58"/>
      <c r="AC42" s="184"/>
      <c r="AD42" s="58"/>
      <c r="AE42" s="184"/>
      <c r="AF42" s="58"/>
      <c r="AG42" s="184"/>
      <c r="AH42" s="58"/>
      <c r="AI42" s="184"/>
      <c r="AJ42" s="58"/>
      <c r="AK42" s="184"/>
      <c r="AL42" s="58"/>
      <c r="AM42" s="184"/>
      <c r="AN42" s="58"/>
      <c r="AO42" s="184"/>
      <c r="AP42" s="58"/>
      <c r="AQ42" s="184"/>
      <c r="AR42" s="58"/>
      <c r="AS42" s="184"/>
      <c r="AT42" s="58"/>
      <c r="AU42" s="184"/>
      <c r="AV42" s="58"/>
      <c r="AW42" s="184"/>
      <c r="AX42" s="58"/>
      <c r="AY42" s="184"/>
      <c r="AZ42" s="58"/>
      <c r="BA42" s="184"/>
      <c r="BB42" s="190"/>
      <c r="BC42" s="187"/>
    </row>
    <row r="43" spans="1:56" x14ac:dyDescent="0.2">
      <c r="A43" s="157">
        <v>43</v>
      </c>
      <c r="B43" s="192" t="s">
        <v>7</v>
      </c>
      <c r="C43" s="193"/>
      <c r="D43" s="193"/>
      <c r="E43" s="193"/>
      <c r="F43" s="193"/>
      <c r="G43" s="193"/>
      <c r="H43" s="193"/>
      <c r="I43" s="193"/>
      <c r="J43" s="75">
        <f>SUM(J40:J42)</f>
        <v>0</v>
      </c>
      <c r="K43" s="76">
        <f>SUM(K40:K42)</f>
        <v>0</v>
      </c>
      <c r="L43" s="77">
        <f>SUM(L40:L42)</f>
        <v>0</v>
      </c>
      <c r="M43" s="76">
        <f>SUM(M40:M42)</f>
        <v>0</v>
      </c>
      <c r="N43" s="58"/>
      <c r="O43" s="185"/>
      <c r="P43" s="58"/>
      <c r="Q43" s="185"/>
      <c r="R43" s="58"/>
      <c r="S43" s="185"/>
      <c r="T43" s="58"/>
      <c r="U43" s="185"/>
      <c r="V43" s="58"/>
      <c r="W43" s="185"/>
      <c r="X43" s="58"/>
      <c r="Y43" s="185"/>
      <c r="Z43" s="58"/>
      <c r="AA43" s="185"/>
      <c r="AB43" s="58"/>
      <c r="AC43" s="185"/>
      <c r="AD43" s="58"/>
      <c r="AE43" s="185"/>
      <c r="AF43" s="58"/>
      <c r="AG43" s="185"/>
      <c r="AH43" s="58"/>
      <c r="AI43" s="185"/>
      <c r="AJ43" s="58"/>
      <c r="AK43" s="185"/>
      <c r="AL43" s="105"/>
      <c r="AM43" s="185"/>
      <c r="AN43" s="58"/>
      <c r="AO43" s="185"/>
      <c r="AP43" s="58"/>
      <c r="AQ43" s="185"/>
      <c r="AR43" s="58"/>
      <c r="AS43" s="185"/>
      <c r="AT43" s="58"/>
      <c r="AU43" s="185"/>
      <c r="AV43" s="58"/>
      <c r="AW43" s="185"/>
      <c r="AX43" s="58"/>
      <c r="AY43" s="185"/>
      <c r="AZ43" s="58"/>
      <c r="BA43" s="185"/>
      <c r="BB43" s="191"/>
      <c r="BC43" s="188"/>
      <c r="BD43" s="154">
        <f>IFERROR(+BB40/L43,0)</f>
        <v>0</v>
      </c>
    </row>
    <row r="44" spans="1:56" ht="3.95" customHeight="1" x14ac:dyDescent="0.2">
      <c r="A44" s="157">
        <v>44</v>
      </c>
      <c r="B44" s="26"/>
      <c r="C44" s="8"/>
      <c r="D44" s="8"/>
      <c r="E44" s="8"/>
      <c r="F44" s="8"/>
      <c r="G44" s="8"/>
      <c r="H44" s="8"/>
      <c r="I44" s="8"/>
      <c r="J44" s="17"/>
      <c r="K44" s="15"/>
      <c r="L44" s="27"/>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row>
    <row r="45" spans="1:56" x14ac:dyDescent="0.2">
      <c r="A45" s="157">
        <v>45</v>
      </c>
      <c r="B45" s="197" t="s">
        <v>68</v>
      </c>
      <c r="C45" s="198"/>
      <c r="D45" s="198"/>
      <c r="E45" s="198"/>
      <c r="F45" s="198"/>
      <c r="G45" s="198"/>
      <c r="H45" s="198"/>
      <c r="I45" s="198"/>
      <c r="J45" s="21"/>
      <c r="K45" s="7"/>
      <c r="L45" s="28"/>
      <c r="N45" s="59"/>
      <c r="O45" s="69"/>
      <c r="P45" s="59"/>
      <c r="Q45" s="69"/>
      <c r="R45" s="59"/>
      <c r="S45" s="69"/>
      <c r="T45" s="59"/>
      <c r="U45" s="69"/>
      <c r="V45" s="59"/>
      <c r="W45" s="69"/>
      <c r="X45" s="59"/>
      <c r="Y45" s="69"/>
      <c r="Z45" s="59"/>
      <c r="AA45" s="69"/>
      <c r="AB45" s="59"/>
      <c r="AC45" s="69"/>
      <c r="AD45" s="59"/>
      <c r="AE45" s="69"/>
      <c r="AF45" s="59"/>
      <c r="AG45" s="69"/>
      <c r="AH45" s="59"/>
      <c r="AI45" s="69"/>
      <c r="AJ45" s="59"/>
      <c r="AK45" s="69"/>
      <c r="AL45" s="59"/>
      <c r="AM45" s="69"/>
      <c r="AN45" s="59"/>
      <c r="AO45" s="69"/>
      <c r="AP45" s="59"/>
      <c r="AQ45" s="69"/>
      <c r="AR45" s="59"/>
      <c r="AS45" s="69"/>
      <c r="AT45" s="59"/>
      <c r="AU45" s="69"/>
      <c r="AV45" s="59"/>
      <c r="AW45" s="69"/>
      <c r="AX45" s="59"/>
      <c r="AY45" s="69"/>
      <c r="AZ45" s="59"/>
      <c r="BA45" s="69"/>
      <c r="BB45" s="68"/>
      <c r="BC45" s="68"/>
    </row>
    <row r="46" spans="1:56" x14ac:dyDescent="0.2">
      <c r="A46" s="157">
        <v>46</v>
      </c>
      <c r="B46" s="242"/>
      <c r="C46" s="243"/>
      <c r="D46" s="243"/>
      <c r="E46" s="243"/>
      <c r="F46" s="243"/>
      <c r="G46" s="243"/>
      <c r="H46" s="243"/>
      <c r="I46" s="243"/>
      <c r="J46" s="106">
        <f>K46+L46</f>
        <v>0</v>
      </c>
      <c r="K46" s="95"/>
      <c r="L46" s="96"/>
      <c r="M46" s="107">
        <f>+J46-K46-L46</f>
        <v>0</v>
      </c>
      <c r="O46" s="183"/>
      <c r="Q46" s="183"/>
      <c r="S46" s="183"/>
      <c r="U46" s="183"/>
      <c r="W46" s="183"/>
      <c r="Y46" s="183"/>
      <c r="AA46" s="183"/>
      <c r="AC46" s="183"/>
      <c r="AE46" s="183"/>
      <c r="AG46" s="183"/>
      <c r="AI46" s="183"/>
      <c r="AK46" s="183"/>
      <c r="AM46" s="183"/>
      <c r="AO46" s="183"/>
      <c r="AQ46" s="183"/>
      <c r="AS46" s="183"/>
      <c r="AU46" s="183"/>
      <c r="AW46" s="183"/>
      <c r="AY46" s="183"/>
      <c r="BA46" s="183"/>
      <c r="BB46" s="189">
        <f>O46+Q46+AY46+BA46+S46+U46+AU46+AW46+W46+Y46+AA46+AC46+AE46+AG46+AK46+AI46+AM46+AO46+AQ46+AS46</f>
        <v>0</v>
      </c>
      <c r="BC46" s="186">
        <f>L49-BB46</f>
        <v>0</v>
      </c>
    </row>
    <row r="47" spans="1:56" x14ac:dyDescent="0.2">
      <c r="A47" s="157">
        <v>47</v>
      </c>
      <c r="B47" s="197"/>
      <c r="C47" s="198"/>
      <c r="D47" s="198"/>
      <c r="E47" s="198"/>
      <c r="F47" s="198"/>
      <c r="G47" s="198"/>
      <c r="H47" s="198"/>
      <c r="I47" s="198"/>
      <c r="J47" s="106">
        <f>K47+L47</f>
        <v>0</v>
      </c>
      <c r="K47" s="95"/>
      <c r="L47" s="96"/>
      <c r="M47" s="107">
        <f>+J47-K47-L47</f>
        <v>0</v>
      </c>
      <c r="N47" s="121"/>
      <c r="O47" s="184"/>
      <c r="P47" s="122"/>
      <c r="Q47" s="184"/>
      <c r="R47" s="122"/>
      <c r="S47" s="184"/>
      <c r="T47" s="122"/>
      <c r="U47" s="184"/>
      <c r="V47" s="122"/>
      <c r="W47" s="184"/>
      <c r="X47" s="122"/>
      <c r="Y47" s="184"/>
      <c r="Z47" s="122"/>
      <c r="AA47" s="184"/>
      <c r="AB47" s="122"/>
      <c r="AC47" s="184"/>
      <c r="AD47" s="122"/>
      <c r="AE47" s="184"/>
      <c r="AF47" s="122"/>
      <c r="AG47" s="184"/>
      <c r="AH47" s="122"/>
      <c r="AI47" s="184"/>
      <c r="AJ47" s="122"/>
      <c r="AK47" s="184"/>
      <c r="AL47" s="122"/>
      <c r="AM47" s="184"/>
      <c r="AN47" s="122"/>
      <c r="AO47" s="184"/>
      <c r="AP47" s="122"/>
      <c r="AQ47" s="184"/>
      <c r="AR47" s="122"/>
      <c r="AS47" s="184"/>
      <c r="AT47" s="122"/>
      <c r="AU47" s="184"/>
      <c r="AV47" s="122"/>
      <c r="AW47" s="184"/>
      <c r="AX47" s="122"/>
      <c r="AY47" s="184"/>
      <c r="AZ47" s="122"/>
      <c r="BA47" s="184"/>
      <c r="BB47" s="190"/>
      <c r="BC47" s="187"/>
    </row>
    <row r="48" spans="1:56" x14ac:dyDescent="0.2">
      <c r="A48" s="157">
        <v>48</v>
      </c>
      <c r="B48" s="197"/>
      <c r="C48" s="198"/>
      <c r="D48" s="198"/>
      <c r="E48" s="198"/>
      <c r="F48" s="198"/>
      <c r="G48" s="198"/>
      <c r="H48" s="198"/>
      <c r="I48" s="198"/>
      <c r="J48" s="106">
        <f>K48+L48</f>
        <v>0</v>
      </c>
      <c r="K48" s="95"/>
      <c r="L48" s="96"/>
      <c r="M48" s="107">
        <f>+J48-K48-L48</f>
        <v>0</v>
      </c>
      <c r="O48" s="184"/>
      <c r="Q48" s="184"/>
      <c r="S48" s="184"/>
      <c r="U48" s="184"/>
      <c r="W48" s="184"/>
      <c r="Y48" s="184"/>
      <c r="AA48" s="184"/>
      <c r="AC48" s="184"/>
      <c r="AE48" s="184"/>
      <c r="AG48" s="184"/>
      <c r="AI48" s="184"/>
      <c r="AK48" s="184"/>
      <c r="AM48" s="184"/>
      <c r="AO48" s="184"/>
      <c r="AQ48" s="184"/>
      <c r="AS48" s="184"/>
      <c r="AU48" s="184"/>
      <c r="AW48" s="184"/>
      <c r="AY48" s="184"/>
      <c r="BA48" s="184"/>
      <c r="BB48" s="190"/>
      <c r="BC48" s="187"/>
    </row>
    <row r="49" spans="1:56" x14ac:dyDescent="0.2">
      <c r="A49" s="157">
        <v>49</v>
      </c>
      <c r="B49" s="197" t="s">
        <v>69</v>
      </c>
      <c r="C49" s="198"/>
      <c r="D49" s="198"/>
      <c r="E49" s="198"/>
      <c r="F49" s="198"/>
      <c r="G49" s="198"/>
      <c r="H49" s="198"/>
      <c r="I49" s="198"/>
      <c r="J49" s="75">
        <f>SUM(J46:J48)</f>
        <v>0</v>
      </c>
      <c r="K49" s="76">
        <f>SUM(K46:K48)</f>
        <v>0</v>
      </c>
      <c r="L49" s="77">
        <f>SUM(L46:L48)</f>
        <v>0</v>
      </c>
      <c r="M49" s="76">
        <f>SUM(M46:M48)</f>
        <v>0</v>
      </c>
      <c r="N49" s="56"/>
      <c r="O49" s="185"/>
      <c r="P49" s="56"/>
      <c r="Q49" s="185"/>
      <c r="R49" s="56"/>
      <c r="S49" s="185"/>
      <c r="T49" s="56"/>
      <c r="U49" s="185"/>
      <c r="V49" s="56"/>
      <c r="W49" s="185"/>
      <c r="X49" s="56"/>
      <c r="Y49" s="185"/>
      <c r="Z49" s="56"/>
      <c r="AA49" s="185"/>
      <c r="AB49" s="56"/>
      <c r="AC49" s="185"/>
      <c r="AD49" s="56"/>
      <c r="AE49" s="185"/>
      <c r="AF49" s="56"/>
      <c r="AG49" s="185"/>
      <c r="AH49" s="56"/>
      <c r="AI49" s="185"/>
      <c r="AJ49" s="56"/>
      <c r="AK49" s="185"/>
      <c r="AL49" s="56"/>
      <c r="AM49" s="185"/>
      <c r="AN49" s="56"/>
      <c r="AO49" s="185"/>
      <c r="AP49" s="56"/>
      <c r="AQ49" s="185"/>
      <c r="AR49" s="56"/>
      <c r="AS49" s="185"/>
      <c r="AT49" s="56"/>
      <c r="AU49" s="185"/>
      <c r="AV49" s="56"/>
      <c r="AW49" s="185"/>
      <c r="AX49" s="56"/>
      <c r="AY49" s="185"/>
      <c r="AZ49" s="56"/>
      <c r="BA49" s="185"/>
      <c r="BB49" s="191"/>
      <c r="BC49" s="188"/>
      <c r="BD49" s="154">
        <f>IFERROR(+BB46/L49,0)</f>
        <v>0</v>
      </c>
    </row>
    <row r="50" spans="1:56" ht="3.95" customHeight="1" x14ac:dyDescent="0.2">
      <c r="A50" s="157">
        <v>50</v>
      </c>
      <c r="B50" s="26"/>
      <c r="C50" s="8"/>
      <c r="D50" s="8"/>
      <c r="E50" s="8"/>
      <c r="F50" s="8"/>
      <c r="G50" s="8"/>
      <c r="H50" s="8"/>
      <c r="I50" s="8"/>
      <c r="J50" s="17"/>
      <c r="K50" s="15"/>
      <c r="L50" s="27"/>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71"/>
      <c r="BC50" s="71"/>
    </row>
    <row r="51" spans="1:56" ht="12.75" x14ac:dyDescent="0.2">
      <c r="A51" s="157">
        <v>51</v>
      </c>
      <c r="B51" s="197" t="s">
        <v>70</v>
      </c>
      <c r="C51" s="198"/>
      <c r="D51" s="198"/>
      <c r="E51" s="198"/>
      <c r="F51" s="198"/>
      <c r="G51" s="6"/>
      <c r="H51" s="5" t="s">
        <v>12</v>
      </c>
      <c r="I51" s="103">
        <v>0</v>
      </c>
      <c r="J51" s="162"/>
      <c r="K51" s="162"/>
      <c r="L51" s="155"/>
      <c r="M51" s="107">
        <f>+J51-K51-L51</f>
        <v>0</v>
      </c>
      <c r="N51" s="9"/>
      <c r="O51" s="155"/>
      <c r="Q51" s="155"/>
      <c r="S51" s="155"/>
      <c r="U51" s="155"/>
      <c r="V51" s="112"/>
      <c r="W51" s="155"/>
      <c r="X51" s="70"/>
      <c r="Y51" s="155"/>
      <c r="Z51" s="70"/>
      <c r="AA51" s="155"/>
      <c r="AB51" s="70"/>
      <c r="AC51" s="155"/>
      <c r="AD51" s="112"/>
      <c r="AE51" s="155"/>
      <c r="AF51" s="70"/>
      <c r="AG51" s="155"/>
      <c r="AH51" s="70"/>
      <c r="AI51" s="155"/>
      <c r="AJ51" s="70"/>
      <c r="AK51" s="155"/>
      <c r="AL51" s="112"/>
      <c r="AM51" s="155"/>
      <c r="AN51" s="70"/>
      <c r="AO51" s="155"/>
      <c r="AP51" s="70"/>
      <c r="AQ51" s="155"/>
      <c r="AR51" s="70"/>
      <c r="AS51" s="155"/>
      <c r="AT51" s="112"/>
      <c r="AU51" s="155"/>
      <c r="AV51" s="70"/>
      <c r="AW51" s="155"/>
      <c r="AX51" s="70"/>
      <c r="AY51" s="155"/>
      <c r="AZ51" s="70"/>
      <c r="BA51" s="155"/>
      <c r="BB51" s="134">
        <f>O51+Q51+AY51+BA51+S51+U51+AU51+AW51+W51+Y51+AA51+AE51++AC51+AG51+AI51+AK51+AM51+AO51+AQ51+AS51</f>
        <v>0</v>
      </c>
      <c r="BC51" s="79">
        <f>L51-BB51</f>
        <v>0</v>
      </c>
      <c r="BD51" s="154">
        <f>IFERROR(+BB51/L51,0)</f>
        <v>0</v>
      </c>
    </row>
    <row r="52" spans="1:56" ht="13.5" thickBot="1" x14ac:dyDescent="0.25">
      <c r="A52" s="157">
        <v>52</v>
      </c>
      <c r="B52" s="29" t="s">
        <v>26</v>
      </c>
      <c r="C52" s="30"/>
      <c r="D52" s="30"/>
      <c r="E52" s="30"/>
      <c r="F52" s="30"/>
      <c r="G52" s="31"/>
      <c r="H52" s="30"/>
      <c r="I52" s="32"/>
      <c r="J52" s="110">
        <f>+J51+J49+J43+J37+J27+J19+J29</f>
        <v>0</v>
      </c>
      <c r="K52" s="110">
        <f>+K51+K49+K43+K37+K27+K19+K29</f>
        <v>1E-4</v>
      </c>
      <c r="L52" s="110">
        <f>+L51+L49+L43+L37+L27+L19+L29</f>
        <v>0</v>
      </c>
      <c r="M52" s="163">
        <f>+M51+M49+M43+M37+M27+M19+M29</f>
        <v>-1E-4</v>
      </c>
      <c r="N52" s="62"/>
      <c r="O52" s="108">
        <f>O14+O23+O29+O33+O40+O46+O51</f>
        <v>0</v>
      </c>
      <c r="P52" s="62"/>
      <c r="Q52" s="108">
        <f>Q14+Q23+Q29+Q33+Q40+Q46+Q51</f>
        <v>0</v>
      </c>
      <c r="R52" s="62"/>
      <c r="S52" s="108">
        <f>S14+S23+S29+S33+S40+S46+S51</f>
        <v>0</v>
      </c>
      <c r="T52" s="62"/>
      <c r="U52" s="108">
        <f>U14+U23+U29+U33+U40+U46+U51</f>
        <v>0</v>
      </c>
      <c r="V52" s="81"/>
      <c r="W52" s="108">
        <f>W14+W23+W29+W33+W40+W46+W51</f>
        <v>0</v>
      </c>
      <c r="X52" s="81"/>
      <c r="Y52" s="108">
        <f>Y14+Y23+Y29+Y33+Y40+Y46+Y51</f>
        <v>0</v>
      </c>
      <c r="Z52" s="81"/>
      <c r="AA52" s="108">
        <f>AA14+AA23+AA29+AA33+AA40+AA46+AA51</f>
        <v>0</v>
      </c>
      <c r="AB52" s="81"/>
      <c r="AC52" s="108">
        <f>AC14+AC23+AC29+AC33+AC40+AC46+AC51</f>
        <v>0</v>
      </c>
      <c r="AD52" s="81"/>
      <c r="AE52" s="108">
        <f>AE14+AE23+AE29+AE33+AE40+AE46+AE51</f>
        <v>0</v>
      </c>
      <c r="AF52" s="81"/>
      <c r="AG52" s="108">
        <f>AG14+AG23+AG29+AG33+AG40+AG46+AG51</f>
        <v>0</v>
      </c>
      <c r="AH52" s="81"/>
      <c r="AI52" s="108">
        <f>AI14+AI23+AI29+AI33+AI40+AI46+AI51</f>
        <v>0</v>
      </c>
      <c r="AJ52" s="81"/>
      <c r="AK52" s="108">
        <f>AK14+AK23+AK29+AK33+AK40+AK46+AK51</f>
        <v>0</v>
      </c>
      <c r="AL52" s="81"/>
      <c r="AM52" s="108">
        <f>AM14+AM23+AM29+AM33+AM40+AM46+AM51</f>
        <v>0</v>
      </c>
      <c r="AN52" s="81"/>
      <c r="AO52" s="108">
        <f>AO14+AO23+AO29+AO33+AO40+AO46+AO51</f>
        <v>0</v>
      </c>
      <c r="AP52" s="81"/>
      <c r="AQ52" s="108">
        <f>AQ14+AQ23+AQ29+AQ33+AQ40+AQ46+AQ51</f>
        <v>0</v>
      </c>
      <c r="AR52" s="81"/>
      <c r="AS52" s="108">
        <f>AS14+AS23+AS29+AS33+AS40+AS46+AS51</f>
        <v>0</v>
      </c>
      <c r="AT52" s="81"/>
      <c r="AU52" s="108">
        <f>AU14+AU23+AU29+AU33+AU40+AU46+AU51</f>
        <v>0</v>
      </c>
      <c r="AV52" s="81"/>
      <c r="AW52" s="108">
        <f>AW14+AW23+AW29+AW33+AW40+AW46+AW51</f>
        <v>0</v>
      </c>
      <c r="AX52" s="81"/>
      <c r="AY52" s="108">
        <f>AY14+AY23+AY29+AY33+AY40+AY46+AY51</f>
        <v>0</v>
      </c>
      <c r="AZ52" s="81"/>
      <c r="BA52" s="108">
        <f>BA14+BA23+BA29+BA33+BA40+BA46+BA51</f>
        <v>0</v>
      </c>
      <c r="BB52" s="108">
        <f>BB14+BB23+BB29+BB33+BB40+BB46+BB51</f>
        <v>0</v>
      </c>
      <c r="BC52" s="109">
        <f>L52-BB52</f>
        <v>0</v>
      </c>
      <c r="BD52" s="154">
        <f>IFERROR(+BB52/L52,0)</f>
        <v>0</v>
      </c>
    </row>
    <row r="53" spans="1:56" ht="12" customHeight="1" x14ac:dyDescent="0.2">
      <c r="A53" s="157">
        <v>53</v>
      </c>
      <c r="B53" s="247" t="s">
        <v>24</v>
      </c>
      <c r="C53" s="248"/>
      <c r="D53" s="248"/>
      <c r="E53" s="248"/>
      <c r="F53" s="248"/>
      <c r="G53" s="248"/>
      <c r="H53" s="248"/>
      <c r="I53" s="248"/>
      <c r="J53" s="248"/>
      <c r="K53" s="248"/>
      <c r="L53" s="249"/>
      <c r="M53" s="173"/>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74"/>
    </row>
    <row r="54" spans="1:56" ht="12.75" customHeight="1" thickBot="1" x14ac:dyDescent="0.25">
      <c r="A54" s="157">
        <v>54</v>
      </c>
      <c r="B54" s="253" t="s">
        <v>75</v>
      </c>
      <c r="C54" s="254"/>
      <c r="D54" s="254"/>
      <c r="E54" s="254"/>
      <c r="F54" s="254"/>
      <c r="G54" s="254"/>
      <c r="H54" s="254"/>
      <c r="I54" s="254"/>
      <c r="J54" s="254"/>
      <c r="K54" s="254"/>
      <c r="L54" s="255"/>
      <c r="M54" s="175"/>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row>
    <row r="55" spans="1:56" x14ac:dyDescent="0.2">
      <c r="A55" s="157">
        <v>55</v>
      </c>
      <c r="B55" s="197" t="s">
        <v>2</v>
      </c>
      <c r="C55" s="198"/>
      <c r="D55" s="198"/>
      <c r="E55" s="198"/>
      <c r="F55" s="198"/>
      <c r="G55" s="198"/>
      <c r="H55" s="198"/>
      <c r="I55" s="198"/>
      <c r="J55" s="16"/>
      <c r="K55" s="7"/>
      <c r="L55" s="82"/>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74"/>
      <c r="BC55" s="74"/>
    </row>
    <row r="56" spans="1:56" x14ac:dyDescent="0.2">
      <c r="A56" s="157">
        <v>56</v>
      </c>
      <c r="B56" s="194" t="s">
        <v>11</v>
      </c>
      <c r="C56" s="195"/>
      <c r="D56" s="195"/>
      <c r="E56" s="195"/>
      <c r="F56" s="195"/>
      <c r="G56" s="196"/>
      <c r="H56" s="118" t="s">
        <v>53</v>
      </c>
      <c r="I56" s="119" t="s">
        <v>54</v>
      </c>
      <c r="J56" s="19"/>
      <c r="K56" s="7"/>
      <c r="L56" s="82"/>
      <c r="M56" s="39"/>
      <c r="N56" s="42"/>
      <c r="O56" s="84"/>
      <c r="P56" s="42"/>
      <c r="Q56" s="84"/>
      <c r="R56" s="42"/>
      <c r="S56" s="84"/>
      <c r="T56" s="42"/>
      <c r="U56" s="39"/>
      <c r="V56" s="42"/>
      <c r="W56" s="84"/>
      <c r="X56" s="42"/>
      <c r="Y56" s="84"/>
      <c r="Z56" s="42"/>
      <c r="AA56" s="84"/>
      <c r="AB56" s="42"/>
      <c r="AC56" s="39"/>
      <c r="AD56" s="42"/>
      <c r="AE56" s="84"/>
      <c r="AF56" s="42"/>
      <c r="AG56" s="84"/>
      <c r="AH56" s="42"/>
      <c r="AI56" s="84"/>
      <c r="AJ56" s="42"/>
      <c r="AK56" s="39"/>
      <c r="AL56" s="42"/>
      <c r="AM56" s="84"/>
      <c r="AN56" s="42"/>
      <c r="AO56" s="84"/>
      <c r="AP56" s="42"/>
      <c r="AQ56" s="84"/>
      <c r="AR56" s="42"/>
      <c r="AS56" s="39"/>
      <c r="AT56" s="42"/>
      <c r="AU56" s="84"/>
      <c r="AV56" s="42"/>
      <c r="AW56" s="84"/>
      <c r="AX56" s="42"/>
      <c r="AY56" s="84"/>
      <c r="AZ56" s="42"/>
      <c r="BA56" s="39"/>
      <c r="BB56" s="39"/>
      <c r="BC56" s="39"/>
    </row>
    <row r="57" spans="1:56" x14ac:dyDescent="0.2">
      <c r="A57" s="157">
        <v>57</v>
      </c>
      <c r="B57" s="192"/>
      <c r="C57" s="193"/>
      <c r="D57" s="193"/>
      <c r="E57" s="193"/>
      <c r="F57" s="193"/>
      <c r="G57" s="193"/>
      <c r="H57" s="99"/>
      <c r="I57" s="100"/>
      <c r="J57" s="104">
        <f>K57</f>
        <v>0</v>
      </c>
      <c r="K57" s="97">
        <f>+I57*H57</f>
        <v>0</v>
      </c>
      <c r="L57" s="82"/>
      <c r="M57" s="44"/>
      <c r="N57" s="42"/>
      <c r="O57" s="85"/>
      <c r="P57" s="42"/>
      <c r="Q57" s="85"/>
      <c r="R57" s="42"/>
      <c r="S57" s="85"/>
      <c r="T57" s="42"/>
      <c r="U57" s="86"/>
      <c r="V57" s="42"/>
      <c r="W57" s="85"/>
      <c r="X57" s="42"/>
      <c r="Y57" s="85"/>
      <c r="Z57" s="42"/>
      <c r="AA57" s="85"/>
      <c r="AB57" s="42"/>
      <c r="AC57" s="86"/>
      <c r="AD57" s="42"/>
      <c r="AE57" s="85"/>
      <c r="AF57" s="42"/>
      <c r="AG57" s="85"/>
      <c r="AH57" s="42"/>
      <c r="AI57" s="85"/>
      <c r="AJ57" s="42"/>
      <c r="AK57" s="86"/>
      <c r="AL57" s="42"/>
      <c r="AM57" s="85"/>
      <c r="AN57" s="42"/>
      <c r="AO57" s="85"/>
      <c r="AP57" s="42"/>
      <c r="AQ57" s="85"/>
      <c r="AR57" s="42"/>
      <c r="AS57" s="86"/>
      <c r="AT57" s="42"/>
      <c r="AU57" s="85"/>
      <c r="AV57" s="42"/>
      <c r="AW57" s="85"/>
      <c r="AX57" s="42"/>
      <c r="AY57" s="85"/>
      <c r="AZ57" s="42"/>
      <c r="BA57" s="86"/>
      <c r="BB57" s="87"/>
      <c r="BC57" s="87"/>
    </row>
    <row r="58" spans="1:56" x14ac:dyDescent="0.2">
      <c r="A58" s="157">
        <v>58</v>
      </c>
      <c r="B58" s="192"/>
      <c r="C58" s="193"/>
      <c r="D58" s="193"/>
      <c r="E58" s="193"/>
      <c r="F58" s="193"/>
      <c r="G58" s="193"/>
      <c r="H58" s="99"/>
      <c r="I58" s="100"/>
      <c r="J58" s="104">
        <f t="shared" ref="J58:J60" si="0">K58</f>
        <v>0</v>
      </c>
      <c r="K58" s="97">
        <f t="shared" ref="K58:K60" si="1">+I58*H58</f>
        <v>0</v>
      </c>
      <c r="L58" s="82"/>
      <c r="M58" s="44"/>
      <c r="N58" s="88"/>
      <c r="O58" s="89"/>
      <c r="P58" s="88"/>
      <c r="Q58" s="89"/>
      <c r="R58" s="88"/>
      <c r="S58" s="89"/>
      <c r="T58" s="88"/>
      <c r="U58" s="86"/>
      <c r="V58" s="88"/>
      <c r="W58" s="85"/>
      <c r="X58" s="88"/>
      <c r="Y58" s="85"/>
      <c r="Z58" s="88"/>
      <c r="AA58" s="85"/>
      <c r="AB58" s="88"/>
      <c r="AC58" s="86"/>
      <c r="AD58" s="88"/>
      <c r="AE58" s="85"/>
      <c r="AF58" s="88"/>
      <c r="AG58" s="85"/>
      <c r="AH58" s="88"/>
      <c r="AI58" s="85"/>
      <c r="AJ58" s="88"/>
      <c r="AK58" s="86"/>
      <c r="AL58" s="88"/>
      <c r="AM58" s="89"/>
      <c r="AN58" s="88"/>
      <c r="AO58" s="89"/>
      <c r="AP58" s="88"/>
      <c r="AQ58" s="89"/>
      <c r="AR58" s="88"/>
      <c r="AS58" s="86"/>
      <c r="AT58" s="88"/>
      <c r="AU58" s="89"/>
      <c r="AV58" s="88"/>
      <c r="AW58" s="89"/>
      <c r="AX58" s="88"/>
      <c r="AY58" s="89"/>
      <c r="AZ58" s="88"/>
      <c r="BA58" s="86"/>
      <c r="BB58" s="87"/>
      <c r="BC58" s="87"/>
    </row>
    <row r="59" spans="1:56" x14ac:dyDescent="0.2">
      <c r="A59" s="157">
        <v>59</v>
      </c>
      <c r="B59" s="192"/>
      <c r="C59" s="193"/>
      <c r="D59" s="193"/>
      <c r="E59" s="193"/>
      <c r="F59" s="193"/>
      <c r="G59" s="193"/>
      <c r="H59" s="99"/>
      <c r="I59" s="100"/>
      <c r="J59" s="104">
        <f t="shared" si="0"/>
        <v>0</v>
      </c>
      <c r="K59" s="97">
        <f t="shared" si="1"/>
        <v>0</v>
      </c>
      <c r="L59" s="82"/>
      <c r="M59" s="44"/>
      <c r="N59" s="88"/>
      <c r="O59" s="89"/>
      <c r="P59" s="88"/>
      <c r="Q59" s="89"/>
      <c r="R59" s="88"/>
      <c r="S59" s="89"/>
      <c r="T59" s="88"/>
      <c r="U59" s="86"/>
      <c r="V59" s="88"/>
      <c r="W59" s="85"/>
      <c r="X59" s="88"/>
      <c r="Y59" s="85"/>
      <c r="Z59" s="88"/>
      <c r="AA59" s="85"/>
      <c r="AB59" s="88"/>
      <c r="AC59" s="86"/>
      <c r="AD59" s="88"/>
      <c r="AE59" s="85"/>
      <c r="AF59" s="88"/>
      <c r="AG59" s="85"/>
      <c r="AH59" s="88"/>
      <c r="AI59" s="85"/>
      <c r="AJ59" s="88"/>
      <c r="AK59" s="86"/>
      <c r="AL59" s="88"/>
      <c r="AM59" s="89"/>
      <c r="AN59" s="88"/>
      <c r="AO59" s="89"/>
      <c r="AP59" s="88"/>
      <c r="AQ59" s="89"/>
      <c r="AR59" s="88"/>
      <c r="AS59" s="86"/>
      <c r="AT59" s="88"/>
      <c r="AU59" s="89"/>
      <c r="AV59" s="88"/>
      <c r="AW59" s="89"/>
      <c r="AX59" s="88"/>
      <c r="AY59" s="89"/>
      <c r="AZ59" s="88"/>
      <c r="BA59" s="86"/>
      <c r="BB59" s="87"/>
      <c r="BC59" s="87"/>
    </row>
    <row r="60" spans="1:56" x14ac:dyDescent="0.2">
      <c r="A60" s="157">
        <v>60</v>
      </c>
      <c r="B60" s="192"/>
      <c r="C60" s="193"/>
      <c r="D60" s="193"/>
      <c r="E60" s="193"/>
      <c r="F60" s="193"/>
      <c r="G60" s="193"/>
      <c r="H60" s="101"/>
      <c r="I60" s="102"/>
      <c r="J60" s="104">
        <f t="shared" si="0"/>
        <v>0</v>
      </c>
      <c r="K60" s="97">
        <f t="shared" si="1"/>
        <v>0</v>
      </c>
      <c r="L60" s="82"/>
      <c r="M60" s="44"/>
      <c r="N60" s="88"/>
      <c r="O60" s="89"/>
      <c r="P60" s="88"/>
      <c r="Q60" s="89"/>
      <c r="R60" s="88"/>
      <c r="S60" s="89"/>
      <c r="T60" s="88"/>
      <c r="U60" s="86"/>
      <c r="V60" s="88"/>
      <c r="W60" s="85"/>
      <c r="X60" s="88"/>
      <c r="Y60" s="85"/>
      <c r="Z60" s="88"/>
      <c r="AA60" s="85"/>
      <c r="AB60" s="88"/>
      <c r="AC60" s="86"/>
      <c r="AD60" s="88"/>
      <c r="AE60" s="85"/>
      <c r="AF60" s="88"/>
      <c r="AG60" s="85"/>
      <c r="AH60" s="88"/>
      <c r="AI60" s="85"/>
      <c r="AJ60" s="88"/>
      <c r="AK60" s="86"/>
      <c r="AL60" s="88"/>
      <c r="AM60" s="89"/>
      <c r="AN60" s="88"/>
      <c r="AO60" s="89"/>
      <c r="AP60" s="88"/>
      <c r="AQ60" s="89"/>
      <c r="AR60" s="88"/>
      <c r="AS60" s="86"/>
      <c r="AT60" s="88"/>
      <c r="AU60" s="89"/>
      <c r="AV60" s="88"/>
      <c r="AW60" s="89"/>
      <c r="AX60" s="88"/>
      <c r="AY60" s="89"/>
      <c r="AZ60" s="88"/>
      <c r="BA60" s="86"/>
      <c r="BB60" s="87"/>
      <c r="BC60" s="87"/>
    </row>
    <row r="61" spans="1:56" x14ac:dyDescent="0.2">
      <c r="A61" s="157">
        <v>61</v>
      </c>
      <c r="B61" s="192" t="s">
        <v>3</v>
      </c>
      <c r="C61" s="193"/>
      <c r="D61" s="193"/>
      <c r="E61" s="193"/>
      <c r="F61" s="193"/>
      <c r="G61" s="193"/>
      <c r="H61" s="193"/>
      <c r="I61" s="193"/>
      <c r="J61" s="75">
        <f>SUM(J57:J60)</f>
        <v>0</v>
      </c>
      <c r="K61" s="76">
        <f>SUM(K57:K60)</f>
        <v>0</v>
      </c>
      <c r="L61" s="82"/>
      <c r="M61" s="38"/>
      <c r="N61" s="90"/>
      <c r="O61" s="91"/>
      <c r="P61" s="90"/>
      <c r="Q61" s="91"/>
      <c r="R61" s="90"/>
      <c r="S61" s="91"/>
      <c r="T61" s="90"/>
      <c r="U61" s="91"/>
      <c r="V61" s="90"/>
      <c r="W61" s="91"/>
      <c r="X61" s="90"/>
      <c r="Y61" s="91"/>
      <c r="Z61" s="90"/>
      <c r="AA61" s="91"/>
      <c r="AB61" s="90"/>
      <c r="AC61" s="91"/>
      <c r="AD61" s="90"/>
      <c r="AE61" s="91"/>
      <c r="AF61" s="90"/>
      <c r="AG61" s="91"/>
      <c r="AH61" s="90"/>
      <c r="AI61" s="91"/>
      <c r="AJ61" s="90"/>
      <c r="AK61" s="91"/>
      <c r="AL61" s="90"/>
      <c r="AM61" s="91"/>
      <c r="AN61" s="90"/>
      <c r="AO61" s="91"/>
      <c r="AP61" s="90"/>
      <c r="AQ61" s="91"/>
      <c r="AR61" s="90"/>
      <c r="AS61" s="91"/>
      <c r="AT61" s="90"/>
      <c r="AU61" s="91"/>
      <c r="AV61" s="90"/>
      <c r="AW61" s="91"/>
      <c r="AX61" s="90"/>
      <c r="AY61" s="91"/>
      <c r="AZ61" s="90"/>
      <c r="BA61" s="91"/>
      <c r="BB61" s="85"/>
      <c r="BC61" s="85"/>
    </row>
    <row r="62" spans="1:56" ht="3.95" customHeight="1" x14ac:dyDescent="0.2">
      <c r="A62" s="157">
        <v>62</v>
      </c>
      <c r="B62" s="26"/>
      <c r="C62" s="8"/>
      <c r="D62" s="8"/>
      <c r="E62" s="8"/>
      <c r="F62" s="8"/>
      <c r="G62" s="8"/>
      <c r="H62" s="8"/>
      <c r="I62" s="8"/>
      <c r="J62" s="17"/>
      <c r="K62" s="15"/>
      <c r="L62" s="8"/>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row>
    <row r="63" spans="1:56" x14ac:dyDescent="0.2">
      <c r="A63" s="157">
        <v>63</v>
      </c>
      <c r="B63" s="246" t="s">
        <v>64</v>
      </c>
      <c r="C63" s="198"/>
      <c r="D63" s="198"/>
      <c r="E63" s="198"/>
      <c r="F63" s="198"/>
      <c r="G63" s="6"/>
      <c r="H63" s="5" t="s">
        <v>12</v>
      </c>
      <c r="I63" s="103"/>
      <c r="J63" s="149"/>
      <c r="K63" s="97"/>
      <c r="L63" s="82"/>
      <c r="M63" s="139"/>
      <c r="N63" s="44"/>
      <c r="O63" s="140"/>
      <c r="P63" s="44"/>
      <c r="Q63" s="140"/>
      <c r="R63" s="44"/>
      <c r="S63" s="140"/>
      <c r="T63" s="44"/>
      <c r="U63" s="140"/>
      <c r="V63" s="44"/>
      <c r="W63" s="140"/>
      <c r="X63" s="44"/>
      <c r="Y63" s="140"/>
      <c r="Z63" s="44"/>
      <c r="AA63" s="140"/>
      <c r="AB63" s="141"/>
      <c r="AC63" s="140"/>
      <c r="AD63" s="39"/>
      <c r="AE63" s="140"/>
      <c r="AF63" s="39"/>
      <c r="AG63" s="140"/>
      <c r="AH63" s="39"/>
      <c r="AI63" s="140"/>
      <c r="AJ63" s="39"/>
      <c r="AK63" s="140"/>
      <c r="AL63" s="39"/>
      <c r="AM63" s="140"/>
      <c r="AN63" s="39"/>
      <c r="AO63" s="140"/>
      <c r="AP63" s="39"/>
      <c r="AQ63" s="140"/>
      <c r="AR63" s="39"/>
      <c r="AS63" s="140"/>
      <c r="AT63" s="39"/>
      <c r="AU63" s="140"/>
      <c r="AV63" s="39"/>
      <c r="AW63" s="140"/>
      <c r="AX63" s="39"/>
      <c r="AY63" s="140"/>
      <c r="AZ63" s="39"/>
      <c r="BA63" s="140"/>
      <c r="BB63" s="87"/>
      <c r="BC63" s="87"/>
    </row>
    <row r="64" spans="1:56" ht="3.95" customHeight="1" x14ac:dyDescent="0.2">
      <c r="A64" s="157">
        <v>64</v>
      </c>
      <c r="B64" s="26"/>
      <c r="C64" s="8"/>
      <c r="D64" s="8"/>
      <c r="E64" s="8"/>
      <c r="F64" s="8"/>
      <c r="G64" s="8"/>
      <c r="H64" s="8"/>
      <c r="I64" s="8"/>
      <c r="J64" s="17"/>
      <c r="K64" s="15"/>
      <c r="L64" s="8"/>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row>
    <row r="65" spans="1:55" ht="12.75" x14ac:dyDescent="0.2">
      <c r="A65" s="157">
        <v>65</v>
      </c>
      <c r="B65" s="197" t="s">
        <v>4</v>
      </c>
      <c r="C65" s="198"/>
      <c r="D65" s="198"/>
      <c r="E65" s="198"/>
      <c r="F65" s="198"/>
      <c r="G65" s="198"/>
      <c r="H65" s="198"/>
      <c r="I65" s="198"/>
      <c r="J65" s="20"/>
      <c r="K65" s="7"/>
      <c r="L65" s="82"/>
      <c r="M65" s="39"/>
      <c r="N65" s="92"/>
      <c r="O65" s="93"/>
      <c r="P65" s="92"/>
      <c r="Q65" s="93"/>
      <c r="R65" s="92"/>
      <c r="S65" s="93"/>
      <c r="T65" s="92"/>
      <c r="U65" s="93"/>
      <c r="V65" s="92"/>
      <c r="W65" s="93"/>
      <c r="X65" s="92"/>
      <c r="Y65" s="93"/>
      <c r="Z65" s="92"/>
      <c r="AA65" s="93"/>
      <c r="AB65" s="92"/>
      <c r="AC65" s="93"/>
      <c r="AD65" s="92"/>
      <c r="AE65" s="93"/>
      <c r="AF65" s="92"/>
      <c r="AG65" s="93"/>
      <c r="AH65" s="92"/>
      <c r="AI65" s="93"/>
      <c r="AJ65" s="92"/>
      <c r="AK65" s="93"/>
      <c r="AL65" s="92"/>
      <c r="AM65" s="93"/>
      <c r="AN65" s="92"/>
      <c r="AO65" s="93"/>
      <c r="AP65" s="92"/>
      <c r="AQ65" s="93"/>
      <c r="AR65" s="92"/>
      <c r="AS65" s="93"/>
      <c r="AT65" s="92"/>
      <c r="AU65" s="93"/>
      <c r="AV65" s="92"/>
      <c r="AW65" s="93"/>
      <c r="AX65" s="92"/>
      <c r="AY65" s="93"/>
      <c r="AZ65" s="92"/>
      <c r="BA65" s="93"/>
      <c r="BB65" s="93"/>
      <c r="BC65" s="93"/>
    </row>
    <row r="66" spans="1:55" x14ac:dyDescent="0.2">
      <c r="A66" s="157">
        <v>66</v>
      </c>
      <c r="B66" s="194" t="s">
        <v>27</v>
      </c>
      <c r="C66" s="195"/>
      <c r="D66" s="195"/>
      <c r="E66" s="195"/>
      <c r="F66" s="195"/>
      <c r="G66" s="196"/>
      <c r="H66" s="3" t="s">
        <v>9</v>
      </c>
      <c r="I66" s="10" t="s">
        <v>10</v>
      </c>
      <c r="J66" s="19"/>
      <c r="K66" s="7"/>
      <c r="L66" s="82"/>
      <c r="M66" s="39"/>
      <c r="N66" s="42"/>
      <c r="O66" s="84"/>
      <c r="P66" s="42"/>
      <c r="Q66" s="84"/>
      <c r="R66" s="42"/>
      <c r="S66" s="84"/>
      <c r="T66" s="42"/>
      <c r="U66" s="39"/>
      <c r="V66" s="42"/>
      <c r="W66" s="84"/>
      <c r="X66" s="42"/>
      <c r="Y66" s="84"/>
      <c r="Z66" s="42"/>
      <c r="AA66" s="84"/>
      <c r="AB66" s="42"/>
      <c r="AC66" s="39"/>
      <c r="AD66" s="42"/>
      <c r="AE66" s="84"/>
      <c r="AF66" s="42"/>
      <c r="AG66" s="84"/>
      <c r="AH66" s="42"/>
      <c r="AI66" s="84"/>
      <c r="AJ66" s="42"/>
      <c r="AK66" s="39"/>
      <c r="AL66" s="42"/>
      <c r="AM66" s="84"/>
      <c r="AN66" s="42"/>
      <c r="AO66" s="84"/>
      <c r="AP66" s="42"/>
      <c r="AQ66" s="84"/>
      <c r="AR66" s="42"/>
      <c r="AS66" s="39"/>
      <c r="AT66" s="42"/>
      <c r="AU66" s="84"/>
      <c r="AV66" s="42"/>
      <c r="AW66" s="84"/>
      <c r="AX66" s="42"/>
      <c r="AY66" s="84"/>
      <c r="AZ66" s="42"/>
      <c r="BA66" s="39"/>
      <c r="BB66" s="39"/>
      <c r="BC66" s="39"/>
    </row>
    <row r="67" spans="1:55" x14ac:dyDescent="0.2">
      <c r="A67" s="157">
        <v>67</v>
      </c>
      <c r="B67" s="197"/>
      <c r="C67" s="198"/>
      <c r="D67" s="198"/>
      <c r="E67" s="198"/>
      <c r="F67" s="198"/>
      <c r="G67" s="199"/>
      <c r="H67" s="99"/>
      <c r="I67" s="100"/>
      <c r="J67" s="104">
        <f>(H67*I67)</f>
        <v>0</v>
      </c>
      <c r="K67" s="97">
        <f>+I67*H67</f>
        <v>0</v>
      </c>
      <c r="L67" s="82"/>
      <c r="M67" s="44"/>
      <c r="N67" s="42"/>
      <c r="O67" s="85"/>
      <c r="P67" s="42"/>
      <c r="Q67" s="85"/>
      <c r="R67" s="42"/>
      <c r="S67" s="85"/>
      <c r="T67" s="42"/>
      <c r="U67" s="86"/>
      <c r="V67" s="42"/>
      <c r="W67" s="85"/>
      <c r="X67" s="42"/>
      <c r="Y67" s="85"/>
      <c r="Z67" s="42"/>
      <c r="AA67" s="85"/>
      <c r="AB67" s="42"/>
      <c r="AC67" s="86"/>
      <c r="AD67" s="42"/>
      <c r="AE67" s="85"/>
      <c r="AF67" s="42"/>
      <c r="AG67" s="85"/>
      <c r="AH67" s="42"/>
      <c r="AI67" s="85"/>
      <c r="AJ67" s="42"/>
      <c r="AK67" s="86"/>
      <c r="AL67" s="42"/>
      <c r="AM67" s="85"/>
      <c r="AN67" s="42"/>
      <c r="AO67" s="85"/>
      <c r="AP67" s="42"/>
      <c r="AQ67" s="85"/>
      <c r="AR67" s="42"/>
      <c r="AS67" s="86"/>
      <c r="AT67" s="42"/>
      <c r="AU67" s="85"/>
      <c r="AV67" s="42"/>
      <c r="AW67" s="85"/>
      <c r="AX67" s="42"/>
      <c r="AY67" s="85"/>
      <c r="AZ67" s="42"/>
      <c r="BA67" s="86"/>
      <c r="BB67" s="87"/>
      <c r="BC67" s="87"/>
    </row>
    <row r="68" spans="1:55" x14ac:dyDescent="0.2">
      <c r="A68" s="157">
        <v>68</v>
      </c>
      <c r="B68" s="197"/>
      <c r="C68" s="198"/>
      <c r="D68" s="198"/>
      <c r="E68" s="198"/>
      <c r="F68" s="198"/>
      <c r="G68" s="199"/>
      <c r="H68" s="99"/>
      <c r="I68" s="100"/>
      <c r="J68" s="104">
        <f>(H68*I68)</f>
        <v>0</v>
      </c>
      <c r="K68" s="97">
        <f t="shared" ref="K68:K70" si="2">+I68*H68</f>
        <v>0</v>
      </c>
      <c r="L68" s="82"/>
      <c r="M68" s="44"/>
      <c r="N68" s="88"/>
      <c r="O68" s="89"/>
      <c r="P68" s="88"/>
      <c r="Q68" s="89"/>
      <c r="R68" s="88"/>
      <c r="S68" s="89"/>
      <c r="T68" s="88"/>
      <c r="U68" s="86"/>
      <c r="V68" s="88"/>
      <c r="W68" s="85"/>
      <c r="X68" s="88"/>
      <c r="Y68" s="85"/>
      <c r="Z68" s="88"/>
      <c r="AA68" s="85"/>
      <c r="AB68" s="88"/>
      <c r="AC68" s="86"/>
      <c r="AD68" s="88"/>
      <c r="AE68" s="85"/>
      <c r="AF68" s="88"/>
      <c r="AG68" s="85"/>
      <c r="AH68" s="88"/>
      <c r="AI68" s="85"/>
      <c r="AJ68" s="88"/>
      <c r="AK68" s="86"/>
      <c r="AL68" s="88"/>
      <c r="AM68" s="89"/>
      <c r="AN68" s="88"/>
      <c r="AO68" s="89"/>
      <c r="AP68" s="88"/>
      <c r="AQ68" s="89"/>
      <c r="AR68" s="88"/>
      <c r="AS68" s="86"/>
      <c r="AT68" s="88"/>
      <c r="AU68" s="89"/>
      <c r="AV68" s="88"/>
      <c r="AW68" s="89"/>
      <c r="AX68" s="88"/>
      <c r="AY68" s="89"/>
      <c r="AZ68" s="88"/>
      <c r="BA68" s="86"/>
      <c r="BB68" s="87"/>
      <c r="BC68" s="87"/>
    </row>
    <row r="69" spans="1:55" x14ac:dyDescent="0.2">
      <c r="A69" s="157">
        <v>69</v>
      </c>
      <c r="B69" s="197"/>
      <c r="C69" s="198"/>
      <c r="D69" s="198"/>
      <c r="E69" s="198"/>
      <c r="F69" s="198"/>
      <c r="G69" s="199"/>
      <c r="H69" s="99"/>
      <c r="I69" s="100"/>
      <c r="J69" s="104">
        <f>(H69*I69)</f>
        <v>0</v>
      </c>
      <c r="K69" s="97">
        <f t="shared" si="2"/>
        <v>0</v>
      </c>
      <c r="L69" s="82"/>
      <c r="M69" s="44"/>
      <c r="N69" s="88"/>
      <c r="O69" s="89"/>
      <c r="P69" s="88"/>
      <c r="Q69" s="89"/>
      <c r="R69" s="88"/>
      <c r="S69" s="89"/>
      <c r="T69" s="88"/>
      <c r="U69" s="86"/>
      <c r="V69" s="88"/>
      <c r="W69" s="85"/>
      <c r="X69" s="88"/>
      <c r="Y69" s="85"/>
      <c r="Z69" s="88"/>
      <c r="AA69" s="85"/>
      <c r="AB69" s="88"/>
      <c r="AC69" s="86"/>
      <c r="AD69" s="88"/>
      <c r="AE69" s="85"/>
      <c r="AF69" s="88"/>
      <c r="AG69" s="85"/>
      <c r="AH69" s="88"/>
      <c r="AI69" s="85"/>
      <c r="AJ69" s="88"/>
      <c r="AK69" s="86"/>
      <c r="AL69" s="88"/>
      <c r="AM69" s="89"/>
      <c r="AN69" s="88"/>
      <c r="AO69" s="89"/>
      <c r="AP69" s="88"/>
      <c r="AQ69" s="89"/>
      <c r="AR69" s="88"/>
      <c r="AS69" s="86"/>
      <c r="AT69" s="88"/>
      <c r="AU69" s="89"/>
      <c r="AV69" s="88"/>
      <c r="AW69" s="89"/>
      <c r="AX69" s="88"/>
      <c r="AY69" s="89"/>
      <c r="AZ69" s="88"/>
      <c r="BA69" s="86"/>
      <c r="BB69" s="87"/>
      <c r="BC69" s="87"/>
    </row>
    <row r="70" spans="1:55" x14ac:dyDescent="0.2">
      <c r="A70" s="157">
        <v>70</v>
      </c>
      <c r="B70" s="197"/>
      <c r="C70" s="198"/>
      <c r="D70" s="198"/>
      <c r="E70" s="198"/>
      <c r="F70" s="198"/>
      <c r="G70" s="199"/>
      <c r="H70" s="101"/>
      <c r="I70" s="102"/>
      <c r="J70" s="104">
        <f>(H70*I70)</f>
        <v>0</v>
      </c>
      <c r="K70" s="97">
        <f t="shared" si="2"/>
        <v>0</v>
      </c>
      <c r="L70" s="82"/>
      <c r="M70" s="44"/>
      <c r="N70" s="88"/>
      <c r="O70" s="89"/>
      <c r="P70" s="88"/>
      <c r="Q70" s="89"/>
      <c r="R70" s="88"/>
      <c r="S70" s="89"/>
      <c r="T70" s="88"/>
      <c r="U70" s="86"/>
      <c r="V70" s="88"/>
      <c r="W70" s="85"/>
      <c r="X70" s="88"/>
      <c r="Y70" s="85"/>
      <c r="Z70" s="88"/>
      <c r="AA70" s="85"/>
      <c r="AB70" s="88"/>
      <c r="AC70" s="86"/>
      <c r="AD70" s="88"/>
      <c r="AE70" s="85"/>
      <c r="AF70" s="88"/>
      <c r="AG70" s="85"/>
      <c r="AH70" s="88"/>
      <c r="AI70" s="85"/>
      <c r="AJ70" s="88"/>
      <c r="AK70" s="86"/>
      <c r="AL70" s="88"/>
      <c r="AM70" s="89"/>
      <c r="AN70" s="88"/>
      <c r="AO70" s="89"/>
      <c r="AP70" s="88"/>
      <c r="AQ70" s="89"/>
      <c r="AR70" s="88"/>
      <c r="AS70" s="86"/>
      <c r="AT70" s="88"/>
      <c r="AU70" s="89"/>
      <c r="AV70" s="88"/>
      <c r="AW70" s="89"/>
      <c r="AX70" s="88"/>
      <c r="AY70" s="89"/>
      <c r="AZ70" s="88"/>
      <c r="BA70" s="86"/>
      <c r="BB70" s="87"/>
      <c r="BC70" s="87"/>
    </row>
    <row r="71" spans="1:55" x14ac:dyDescent="0.2">
      <c r="A71" s="157">
        <v>71</v>
      </c>
      <c r="B71" s="192" t="s">
        <v>5</v>
      </c>
      <c r="C71" s="193"/>
      <c r="D71" s="193"/>
      <c r="E71" s="193"/>
      <c r="F71" s="193"/>
      <c r="G71" s="193"/>
      <c r="H71" s="193"/>
      <c r="I71" s="193"/>
      <c r="J71" s="75">
        <f>SUM(J67:J70)</f>
        <v>0</v>
      </c>
      <c r="K71" s="76">
        <f>SUM(K67:K70)</f>
        <v>0</v>
      </c>
      <c r="L71" s="82"/>
      <c r="M71" s="38"/>
      <c r="N71" s="90"/>
      <c r="O71" s="91"/>
      <c r="P71" s="90"/>
      <c r="Q71" s="91"/>
      <c r="R71" s="90"/>
      <c r="S71" s="91"/>
      <c r="T71" s="90"/>
      <c r="U71" s="91"/>
      <c r="V71" s="90"/>
      <c r="W71" s="91"/>
      <c r="X71" s="90"/>
      <c r="Y71" s="91"/>
      <c r="Z71" s="90"/>
      <c r="AA71" s="91"/>
      <c r="AB71" s="90"/>
      <c r="AC71" s="91"/>
      <c r="AD71" s="90"/>
      <c r="AE71" s="91"/>
      <c r="AF71" s="90"/>
      <c r="AG71" s="91"/>
      <c r="AH71" s="90"/>
      <c r="AI71" s="91"/>
      <c r="AJ71" s="90"/>
      <c r="AK71" s="91"/>
      <c r="AL71" s="90"/>
      <c r="AM71" s="91"/>
      <c r="AN71" s="90"/>
      <c r="AO71" s="91"/>
      <c r="AP71" s="90"/>
      <c r="AQ71" s="91"/>
      <c r="AR71" s="90"/>
      <c r="AS71" s="91"/>
      <c r="AT71" s="90"/>
      <c r="AU71" s="91"/>
      <c r="AV71" s="90"/>
      <c r="AW71" s="91"/>
      <c r="AX71" s="90"/>
      <c r="AY71" s="91"/>
      <c r="AZ71" s="90"/>
      <c r="BA71" s="91"/>
      <c r="BB71" s="91"/>
      <c r="BC71" s="91"/>
    </row>
    <row r="72" spans="1:55" ht="3.95" customHeight="1" x14ac:dyDescent="0.2">
      <c r="A72" s="157">
        <v>72</v>
      </c>
      <c r="B72" s="26"/>
      <c r="C72" s="8"/>
      <c r="D72" s="8"/>
      <c r="E72" s="8"/>
      <c r="F72" s="8"/>
      <c r="G72" s="8"/>
      <c r="H72" s="8"/>
      <c r="I72" s="8"/>
      <c r="J72" s="17"/>
      <c r="K72" s="15"/>
      <c r="L72" s="8"/>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row>
    <row r="73" spans="1:55" x14ac:dyDescent="0.2">
      <c r="A73" s="157">
        <v>73</v>
      </c>
      <c r="B73" s="197" t="s">
        <v>6</v>
      </c>
      <c r="C73" s="198"/>
      <c r="D73" s="198"/>
      <c r="E73" s="198"/>
      <c r="F73" s="198"/>
      <c r="G73" s="198"/>
      <c r="H73" s="198"/>
      <c r="I73" s="198"/>
      <c r="J73" s="21"/>
      <c r="K73" s="7"/>
      <c r="L73" s="82"/>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row>
    <row r="74" spans="1:55" x14ac:dyDescent="0.2">
      <c r="A74" s="157">
        <v>74</v>
      </c>
      <c r="B74" s="192"/>
      <c r="C74" s="193"/>
      <c r="D74" s="193"/>
      <c r="E74" s="193"/>
      <c r="F74" s="193"/>
      <c r="G74" s="193"/>
      <c r="H74" s="193"/>
      <c r="I74" s="193"/>
      <c r="J74" s="106">
        <f>+K74</f>
        <v>0</v>
      </c>
      <c r="K74" s="95"/>
      <c r="L74" s="82"/>
      <c r="M74" s="43"/>
      <c r="N74" s="39"/>
      <c r="O74" s="86"/>
      <c r="P74" s="39"/>
      <c r="Q74" s="86"/>
      <c r="R74" s="39"/>
      <c r="S74" s="86"/>
      <c r="T74" s="39"/>
      <c r="U74" s="86"/>
      <c r="V74" s="39"/>
      <c r="W74" s="86"/>
      <c r="X74" s="39"/>
      <c r="Y74" s="86"/>
      <c r="Z74" s="39"/>
      <c r="AA74" s="86"/>
      <c r="AB74" s="39"/>
      <c r="AC74" s="86"/>
      <c r="AD74" s="39"/>
      <c r="AE74" s="86"/>
      <c r="AF74" s="39"/>
      <c r="AG74" s="86"/>
      <c r="AH74" s="39"/>
      <c r="AI74" s="86"/>
      <c r="AJ74" s="39"/>
      <c r="AK74" s="86"/>
      <c r="AL74" s="39"/>
      <c r="AM74" s="86"/>
      <c r="AN74" s="39"/>
      <c r="AO74" s="86"/>
      <c r="AP74" s="39"/>
      <c r="AQ74" s="86"/>
      <c r="AR74" s="39"/>
      <c r="AS74" s="86"/>
      <c r="AT74" s="39"/>
      <c r="AU74" s="86"/>
      <c r="AV74" s="39"/>
      <c r="AW74" s="86"/>
      <c r="AX74" s="39"/>
      <c r="AY74" s="86"/>
      <c r="AZ74" s="39"/>
      <c r="BA74" s="86"/>
      <c r="BB74" s="87"/>
      <c r="BC74" s="87"/>
    </row>
    <row r="75" spans="1:55" x14ac:dyDescent="0.2">
      <c r="A75" s="157">
        <v>75</v>
      </c>
      <c r="B75" s="192"/>
      <c r="C75" s="193"/>
      <c r="D75" s="193"/>
      <c r="E75" s="193"/>
      <c r="F75" s="193"/>
      <c r="G75" s="193"/>
      <c r="H75" s="193"/>
      <c r="I75" s="193"/>
      <c r="J75" s="106">
        <f>+K75</f>
        <v>0</v>
      </c>
      <c r="K75" s="95"/>
      <c r="L75" s="82"/>
      <c r="M75" s="43"/>
      <c r="N75" s="39"/>
      <c r="O75" s="86"/>
      <c r="P75" s="39"/>
      <c r="Q75" s="86"/>
      <c r="R75" s="39"/>
      <c r="S75" s="86"/>
      <c r="T75" s="39"/>
      <c r="U75" s="86"/>
      <c r="V75" s="39"/>
      <c r="W75" s="86"/>
      <c r="X75" s="39"/>
      <c r="Y75" s="86"/>
      <c r="Z75" s="39"/>
      <c r="AA75" s="86"/>
      <c r="AB75" s="39"/>
      <c r="AC75" s="86"/>
      <c r="AD75" s="39"/>
      <c r="AE75" s="86"/>
      <c r="AF75" s="39"/>
      <c r="AG75" s="86"/>
      <c r="AH75" s="39"/>
      <c r="AI75" s="86"/>
      <c r="AJ75" s="39"/>
      <c r="AK75" s="86"/>
      <c r="AL75" s="39"/>
      <c r="AM75" s="86"/>
      <c r="AN75" s="39"/>
      <c r="AO75" s="86"/>
      <c r="AP75" s="39"/>
      <c r="AQ75" s="86"/>
      <c r="AR75" s="39"/>
      <c r="AS75" s="86"/>
      <c r="AT75" s="39"/>
      <c r="AU75" s="86"/>
      <c r="AV75" s="39"/>
      <c r="AW75" s="86"/>
      <c r="AX75" s="39"/>
      <c r="AY75" s="86"/>
      <c r="AZ75" s="39"/>
      <c r="BA75" s="86"/>
      <c r="BB75" s="87"/>
      <c r="BC75" s="87"/>
    </row>
    <row r="76" spans="1:55" x14ac:dyDescent="0.2">
      <c r="A76" s="157">
        <v>76</v>
      </c>
      <c r="B76" s="192" t="s">
        <v>7</v>
      </c>
      <c r="C76" s="193"/>
      <c r="D76" s="193"/>
      <c r="E76" s="193"/>
      <c r="F76" s="193"/>
      <c r="G76" s="193"/>
      <c r="H76" s="193"/>
      <c r="I76" s="193"/>
      <c r="J76" s="75">
        <f>SUM(J74:J75)</f>
        <v>0</v>
      </c>
      <c r="K76" s="76">
        <f>SUM(K74:K75)</f>
        <v>0</v>
      </c>
      <c r="L76" s="82"/>
      <c r="M76" s="38"/>
      <c r="N76" s="39"/>
      <c r="O76" s="86"/>
      <c r="P76" s="39"/>
      <c r="Q76" s="86"/>
      <c r="R76" s="39"/>
      <c r="S76" s="86"/>
      <c r="T76" s="39"/>
      <c r="U76" s="86"/>
      <c r="V76" s="39"/>
      <c r="W76" s="86"/>
      <c r="X76" s="39"/>
      <c r="Y76" s="86"/>
      <c r="Z76" s="39"/>
      <c r="AA76" s="86"/>
      <c r="AB76" s="39"/>
      <c r="AC76" s="86"/>
      <c r="AD76" s="39"/>
      <c r="AE76" s="86"/>
      <c r="AF76" s="39"/>
      <c r="AG76" s="86"/>
      <c r="AH76" s="39"/>
      <c r="AI76" s="86"/>
      <c r="AJ76" s="39"/>
      <c r="AK76" s="86"/>
      <c r="AL76" s="39"/>
      <c r="AM76" s="86"/>
      <c r="AN76" s="39"/>
      <c r="AO76" s="86"/>
      <c r="AP76" s="39"/>
      <c r="AQ76" s="86"/>
      <c r="AR76" s="39"/>
      <c r="AS76" s="86"/>
      <c r="AT76" s="39"/>
      <c r="AU76" s="86"/>
      <c r="AV76" s="39"/>
      <c r="AW76" s="86"/>
      <c r="AX76" s="39"/>
      <c r="AY76" s="86"/>
      <c r="AZ76" s="39"/>
      <c r="BA76" s="86"/>
      <c r="BB76" s="86"/>
      <c r="BC76" s="86"/>
    </row>
    <row r="77" spans="1:55" ht="3.95" customHeight="1" x14ac:dyDescent="0.2">
      <c r="A77" s="157">
        <v>77</v>
      </c>
      <c r="B77" s="26"/>
      <c r="C77" s="8"/>
      <c r="D77" s="8"/>
      <c r="E77" s="8"/>
      <c r="F77" s="8"/>
      <c r="G77" s="8"/>
      <c r="H77" s="8"/>
      <c r="I77" s="8"/>
      <c r="J77" s="17"/>
      <c r="K77" s="15"/>
      <c r="L77" s="8"/>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row>
    <row r="78" spans="1:55" x14ac:dyDescent="0.2">
      <c r="A78" s="157">
        <v>78</v>
      </c>
      <c r="B78" s="197" t="s">
        <v>8</v>
      </c>
      <c r="C78" s="198"/>
      <c r="D78" s="198"/>
      <c r="E78" s="198"/>
      <c r="F78" s="198"/>
      <c r="G78" s="198"/>
      <c r="H78" s="198"/>
      <c r="I78" s="198"/>
      <c r="J78" s="106">
        <f>+K78</f>
        <v>0</v>
      </c>
      <c r="K78" s="113"/>
      <c r="L78" s="82"/>
      <c r="M78" s="43"/>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87"/>
      <c r="BC78" s="87"/>
    </row>
    <row r="79" spans="1:55" ht="3.95" customHeight="1" x14ac:dyDescent="0.2">
      <c r="A79" s="157">
        <v>79</v>
      </c>
      <c r="B79" s="26"/>
      <c r="C79" s="8"/>
      <c r="D79" s="8"/>
      <c r="E79" s="8"/>
      <c r="F79" s="8"/>
      <c r="G79" s="8"/>
      <c r="H79" s="8"/>
      <c r="I79" s="8"/>
      <c r="J79" s="17"/>
      <c r="K79" s="15"/>
      <c r="L79" s="8"/>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row>
    <row r="80" spans="1:55" x14ac:dyDescent="0.2">
      <c r="A80" s="157">
        <v>80</v>
      </c>
      <c r="B80" s="197" t="s">
        <v>14</v>
      </c>
      <c r="C80" s="198"/>
      <c r="D80" s="198"/>
      <c r="E80" s="198"/>
      <c r="F80" s="198"/>
      <c r="G80" s="198"/>
      <c r="H80" s="198"/>
      <c r="I80" s="198"/>
      <c r="J80" s="21"/>
      <c r="K80" s="7"/>
      <c r="L80" s="82"/>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row>
    <row r="81" spans="1:55" x14ac:dyDescent="0.2">
      <c r="A81" s="157">
        <v>81</v>
      </c>
      <c r="B81" s="192"/>
      <c r="C81" s="193"/>
      <c r="D81" s="193"/>
      <c r="E81" s="193"/>
      <c r="F81" s="193"/>
      <c r="G81" s="193"/>
      <c r="H81" s="193"/>
      <c r="I81" s="193"/>
      <c r="J81" s="106">
        <f>+K81</f>
        <v>0</v>
      </c>
      <c r="K81" s="95"/>
      <c r="L81" s="82"/>
      <c r="M81" s="43"/>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87"/>
      <c r="BC81" s="87"/>
    </row>
    <row r="82" spans="1:55" x14ac:dyDescent="0.2">
      <c r="A82" s="157">
        <v>82</v>
      </c>
      <c r="B82" s="192"/>
      <c r="C82" s="193"/>
      <c r="D82" s="193"/>
      <c r="E82" s="193"/>
      <c r="F82" s="193"/>
      <c r="G82" s="193"/>
      <c r="H82" s="193"/>
      <c r="I82" s="193"/>
      <c r="J82" s="106">
        <f>+K82</f>
        <v>0</v>
      </c>
      <c r="K82" s="95"/>
      <c r="L82" s="82"/>
      <c r="M82" s="43"/>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87"/>
      <c r="BC82" s="87"/>
    </row>
    <row r="83" spans="1:55" x14ac:dyDescent="0.2">
      <c r="A83" s="157">
        <v>83</v>
      </c>
      <c r="B83" s="192"/>
      <c r="C83" s="193"/>
      <c r="D83" s="193"/>
      <c r="E83" s="193"/>
      <c r="F83" s="193"/>
      <c r="G83" s="193"/>
      <c r="H83" s="193"/>
      <c r="I83" s="193"/>
      <c r="J83" s="106">
        <f>+K83</f>
        <v>0</v>
      </c>
      <c r="K83" s="95"/>
      <c r="L83" s="82"/>
      <c r="M83" s="43"/>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87"/>
      <c r="BC83" s="87"/>
    </row>
    <row r="84" spans="1:55" x14ac:dyDescent="0.2">
      <c r="A84" s="157">
        <v>84</v>
      </c>
      <c r="B84" s="197" t="s">
        <v>55</v>
      </c>
      <c r="C84" s="198"/>
      <c r="D84" s="198"/>
      <c r="E84" s="198"/>
      <c r="F84" s="198"/>
      <c r="G84" s="198"/>
      <c r="H84" s="198"/>
      <c r="I84" s="198"/>
      <c r="J84" s="75">
        <f>SUM(J81:J83)</f>
        <v>0</v>
      </c>
      <c r="K84" s="76">
        <f>SUM(K81:K83)</f>
        <v>0</v>
      </c>
      <c r="L84" s="82"/>
      <c r="M84" s="38"/>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86"/>
      <c r="BC84" s="86"/>
    </row>
    <row r="85" spans="1:55" ht="3.95" customHeight="1" x14ac:dyDescent="0.2">
      <c r="A85" s="157">
        <v>85</v>
      </c>
      <c r="B85" s="26"/>
      <c r="C85" s="8"/>
      <c r="D85" s="8"/>
      <c r="E85" s="8"/>
      <c r="F85" s="8"/>
      <c r="G85" s="8"/>
      <c r="H85" s="8"/>
      <c r="I85" s="8"/>
      <c r="J85" s="17"/>
      <c r="K85" s="15"/>
      <c r="L85" s="8"/>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row>
    <row r="86" spans="1:55" x14ac:dyDescent="0.2">
      <c r="A86" s="157">
        <v>86</v>
      </c>
      <c r="B86" s="197" t="s">
        <v>13</v>
      </c>
      <c r="C86" s="198"/>
      <c r="D86" s="198"/>
      <c r="E86" s="198"/>
      <c r="F86" s="198"/>
      <c r="G86" s="6"/>
      <c r="H86" s="5" t="s">
        <v>12</v>
      </c>
      <c r="I86" s="103">
        <v>0</v>
      </c>
      <c r="J86" s="104">
        <f>(J61+J63)*I86</f>
        <v>0</v>
      </c>
      <c r="K86" s="155"/>
      <c r="L86" s="82"/>
      <c r="M86" s="44"/>
      <c r="N86" s="39"/>
      <c r="O86" s="44"/>
      <c r="P86" s="39"/>
      <c r="Q86" s="44"/>
      <c r="R86" s="39"/>
      <c r="S86" s="44"/>
      <c r="T86" s="39"/>
      <c r="U86" s="44"/>
      <c r="V86" s="39"/>
      <c r="W86" s="44"/>
      <c r="X86" s="39"/>
      <c r="Y86" s="44"/>
      <c r="Z86" s="39"/>
      <c r="AA86" s="44"/>
      <c r="AB86" s="39"/>
      <c r="AC86" s="44"/>
      <c r="AD86" s="39"/>
      <c r="AE86" s="44"/>
      <c r="AF86" s="39"/>
      <c r="AG86" s="44"/>
      <c r="AH86" s="39"/>
      <c r="AI86" s="44"/>
      <c r="AJ86" s="39"/>
      <c r="AK86" s="44"/>
      <c r="AL86" s="39"/>
      <c r="AM86" s="44"/>
      <c r="AN86" s="39"/>
      <c r="AO86" s="44"/>
      <c r="AP86" s="39"/>
      <c r="AQ86" s="44"/>
      <c r="AR86" s="39"/>
      <c r="AS86" s="44"/>
      <c r="AT86" s="39"/>
      <c r="AU86" s="44"/>
      <c r="AV86" s="39"/>
      <c r="AW86" s="44"/>
      <c r="AX86" s="39"/>
      <c r="AY86" s="44"/>
      <c r="AZ86" s="39"/>
      <c r="BA86" s="44"/>
      <c r="BB86" s="87"/>
      <c r="BC86" s="87"/>
    </row>
    <row r="87" spans="1:55" ht="3.95" customHeight="1" x14ac:dyDescent="0.2">
      <c r="A87" s="157">
        <v>87</v>
      </c>
      <c r="B87" s="26"/>
      <c r="C87" s="8"/>
      <c r="D87" s="8"/>
      <c r="E87" s="8"/>
      <c r="F87" s="8"/>
      <c r="G87" s="8"/>
      <c r="H87" s="8"/>
      <c r="I87" s="8"/>
      <c r="J87" s="17"/>
      <c r="K87" s="15"/>
      <c r="L87" s="8"/>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row>
    <row r="88" spans="1:55" ht="12.75" thickBot="1" x14ac:dyDescent="0.25">
      <c r="A88" s="157">
        <v>88</v>
      </c>
      <c r="B88" s="29" t="s">
        <v>25</v>
      </c>
      <c r="C88" s="30"/>
      <c r="D88" s="30"/>
      <c r="E88" s="30"/>
      <c r="F88" s="30"/>
      <c r="G88" s="31"/>
      <c r="H88" s="30"/>
      <c r="I88" s="32"/>
      <c r="J88" s="110">
        <f>SUM(J61,J71,J76,J84,J86,J63,J78)</f>
        <v>0</v>
      </c>
      <c r="K88" s="111">
        <f>SUM(K61,K71,K76,K84,K86,K63,K78)</f>
        <v>0</v>
      </c>
      <c r="L88" s="83"/>
      <c r="M88" s="40"/>
      <c r="N88" s="39"/>
      <c r="O88" s="40"/>
      <c r="P88" s="39"/>
      <c r="Q88" s="40"/>
      <c r="R88" s="39"/>
      <c r="S88" s="40"/>
      <c r="T88" s="39"/>
      <c r="U88" s="40"/>
      <c r="V88" s="39"/>
      <c r="W88" s="40"/>
      <c r="X88" s="39"/>
      <c r="Y88" s="40"/>
      <c r="Z88" s="39"/>
      <c r="AA88" s="40"/>
      <c r="AB88" s="39"/>
      <c r="AC88" s="40"/>
      <c r="AD88" s="39"/>
      <c r="AE88" s="40"/>
      <c r="AF88" s="39"/>
      <c r="AG88" s="40"/>
      <c r="AH88" s="39"/>
      <c r="AI88" s="40"/>
      <c r="AJ88" s="39"/>
      <c r="AK88" s="40"/>
      <c r="AL88" s="39"/>
      <c r="AM88" s="40"/>
      <c r="AN88" s="39"/>
      <c r="AO88" s="40"/>
      <c r="AP88" s="39"/>
      <c r="AQ88" s="40"/>
      <c r="AR88" s="39"/>
      <c r="AS88" s="40"/>
      <c r="AT88" s="39"/>
      <c r="AU88" s="40"/>
      <c r="AV88" s="39"/>
      <c r="AW88" s="40"/>
      <c r="AX88" s="39"/>
      <c r="AY88" s="40"/>
      <c r="AZ88" s="39"/>
      <c r="BA88" s="40"/>
      <c r="BB88" s="87"/>
      <c r="BC88" s="87"/>
    </row>
    <row r="89" spans="1:55" ht="3.95" customHeight="1" thickBot="1" x14ac:dyDescent="0.25">
      <c r="A89" s="157">
        <v>89</v>
      </c>
      <c r="B89" s="45"/>
      <c r="C89" s="46"/>
      <c r="D89" s="46"/>
      <c r="E89" s="46"/>
      <c r="F89" s="46"/>
      <c r="G89" s="46"/>
      <c r="H89" s="46"/>
      <c r="I89" s="46"/>
      <c r="J89" s="47"/>
      <c r="K89" s="48"/>
      <c r="L89" s="46"/>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row>
    <row r="90" spans="1:55" ht="12.75" thickBot="1" x14ac:dyDescent="0.25">
      <c r="A90" s="157">
        <v>90</v>
      </c>
      <c r="B90" s="33" t="s">
        <v>19</v>
      </c>
      <c r="C90" s="33"/>
      <c r="D90" s="34"/>
      <c r="E90" s="34"/>
      <c r="F90" s="34"/>
      <c r="G90" s="35"/>
      <c r="H90" s="34"/>
      <c r="I90" s="36"/>
      <c r="J90" s="114">
        <f>+J88+J52</f>
        <v>0</v>
      </c>
      <c r="K90" s="115">
        <f>+K88+K52</f>
        <v>1E-4</v>
      </c>
      <c r="L90" s="116">
        <f>+L88+L52</f>
        <v>0</v>
      </c>
      <c r="M90" s="40"/>
      <c r="N90" s="39"/>
      <c r="O90" s="40"/>
      <c r="P90" s="39"/>
      <c r="Q90" s="40"/>
      <c r="R90" s="39"/>
      <c r="S90" s="40"/>
      <c r="T90" s="39"/>
      <c r="U90" s="40"/>
      <c r="V90" s="39"/>
      <c r="W90" s="40"/>
      <c r="X90" s="39"/>
      <c r="Y90" s="40"/>
      <c r="Z90" s="39"/>
      <c r="AA90" s="40"/>
      <c r="AB90" s="39"/>
      <c r="AC90" s="40"/>
      <c r="AD90" s="39"/>
      <c r="AE90" s="40"/>
      <c r="AF90" s="39"/>
      <c r="AG90" s="40"/>
      <c r="AH90" s="39"/>
      <c r="AI90" s="40"/>
      <c r="AJ90" s="39"/>
      <c r="AK90" s="40"/>
      <c r="AL90" s="39"/>
      <c r="AM90" s="40"/>
      <c r="AN90" s="39"/>
      <c r="AO90" s="40"/>
      <c r="AP90" s="39"/>
      <c r="AQ90" s="40"/>
      <c r="AR90" s="39"/>
      <c r="AS90" s="40"/>
      <c r="AT90" s="39"/>
      <c r="AU90" s="40"/>
      <c r="AV90" s="39"/>
      <c r="AW90" s="40"/>
      <c r="AX90" s="39"/>
      <c r="AY90" s="40"/>
      <c r="AZ90" s="39"/>
      <c r="BA90" s="40"/>
      <c r="BB90" s="94"/>
      <c r="BC90" s="94"/>
    </row>
    <row r="91" spans="1:55" x14ac:dyDescent="0.2">
      <c r="B91" s="259"/>
      <c r="C91" s="259"/>
      <c r="D91" s="259"/>
      <c r="E91" s="259"/>
      <c r="F91" s="259"/>
      <c r="G91" s="259"/>
      <c r="H91" s="259"/>
      <c r="I91" s="259"/>
      <c r="J91" s="259"/>
      <c r="K91" s="259"/>
      <c r="L91" s="259"/>
    </row>
  </sheetData>
  <mergeCells count="236">
    <mergeCell ref="B91:L91"/>
    <mergeCell ref="B86:F86"/>
    <mergeCell ref="B80:I80"/>
    <mergeCell ref="B84:I84"/>
    <mergeCell ref="B66:G66"/>
    <mergeCell ref="B70:G70"/>
    <mergeCell ref="B74:I74"/>
    <mergeCell ref="B75:I75"/>
    <mergeCell ref="B63:F63"/>
    <mergeCell ref="B67:G67"/>
    <mergeCell ref="B48:I48"/>
    <mergeCell ref="B41:I41"/>
    <mergeCell ref="B40:I40"/>
    <mergeCell ref="BA23:BA27"/>
    <mergeCell ref="AY23:AY27"/>
    <mergeCell ref="AW23:AW27"/>
    <mergeCell ref="AU23:AU27"/>
    <mergeCell ref="AU33:AU37"/>
    <mergeCell ref="AW33:AW37"/>
    <mergeCell ref="AY33:AY37"/>
    <mergeCell ref="BA33:BA37"/>
    <mergeCell ref="B23:G23"/>
    <mergeCell ref="B24:G24"/>
    <mergeCell ref="B25:G25"/>
    <mergeCell ref="B26:G26"/>
    <mergeCell ref="O14:O19"/>
    <mergeCell ref="U14:U19"/>
    <mergeCell ref="B29:F29"/>
    <mergeCell ref="B11:L11"/>
    <mergeCell ref="B12:L12"/>
    <mergeCell ref="B53:L53"/>
    <mergeCell ref="B54:L54"/>
    <mergeCell ref="AM23:AM27"/>
    <mergeCell ref="AK23:AK27"/>
    <mergeCell ref="AI23:AI27"/>
    <mergeCell ref="AE23:AE27"/>
    <mergeCell ref="AC23:AC27"/>
    <mergeCell ref="AG23:AG27"/>
    <mergeCell ref="B43:I43"/>
    <mergeCell ref="B34:G34"/>
    <mergeCell ref="B35:G35"/>
    <mergeCell ref="B36:G36"/>
    <mergeCell ref="B49:I49"/>
    <mergeCell ref="B42:I42"/>
    <mergeCell ref="B39:I39"/>
    <mergeCell ref="B51:F51"/>
    <mergeCell ref="B45:I45"/>
    <mergeCell ref="B46:I46"/>
    <mergeCell ref="B47:I47"/>
    <mergeCell ref="AA23:AA27"/>
    <mergeCell ref="U23:U27"/>
    <mergeCell ref="S23:S27"/>
    <mergeCell ref="Q23:Q27"/>
    <mergeCell ref="O23:O27"/>
    <mergeCell ref="O33:O37"/>
    <mergeCell ref="Q33:Q37"/>
    <mergeCell ref="S33:S37"/>
    <mergeCell ref="B37:I37"/>
    <mergeCell ref="U33:U37"/>
    <mergeCell ref="B33:G33"/>
    <mergeCell ref="B31:I31"/>
    <mergeCell ref="B27:I27"/>
    <mergeCell ref="B32:G32"/>
    <mergeCell ref="B14:I14"/>
    <mergeCell ref="B21:I21"/>
    <mergeCell ref="B22:G22"/>
    <mergeCell ref="B1:L1"/>
    <mergeCell ref="B4:H4"/>
    <mergeCell ref="B5:H9"/>
    <mergeCell ref="B10:I10"/>
    <mergeCell ref="I5:L7"/>
    <mergeCell ref="K4:L4"/>
    <mergeCell ref="B13:I13"/>
    <mergeCell ref="B15:I15"/>
    <mergeCell ref="B16:I16"/>
    <mergeCell ref="B17:I17"/>
    <mergeCell ref="B19:I19"/>
    <mergeCell ref="B18:I18"/>
    <mergeCell ref="P10:Q10"/>
    <mergeCell ref="R10:S10"/>
    <mergeCell ref="R11:S11"/>
    <mergeCell ref="N10:O10"/>
    <mergeCell ref="N9:U9"/>
    <mergeCell ref="B3:H3"/>
    <mergeCell ref="I3:L3"/>
    <mergeCell ref="B2:L2"/>
    <mergeCell ref="P4:Q4"/>
    <mergeCell ref="T10:U10"/>
    <mergeCell ref="T11:U11"/>
    <mergeCell ref="AA14:AA19"/>
    <mergeCell ref="BB10:BC10"/>
    <mergeCell ref="BB11:BC11"/>
    <mergeCell ref="AL10:AM10"/>
    <mergeCell ref="AN10:AO10"/>
    <mergeCell ref="AP10:AQ10"/>
    <mergeCell ref="AR10:AS10"/>
    <mergeCell ref="P11:Q11"/>
    <mergeCell ref="AX10:AY10"/>
    <mergeCell ref="AZ10:BA10"/>
    <mergeCell ref="AT11:AU11"/>
    <mergeCell ref="AL11:AM11"/>
    <mergeCell ref="AN11:AO11"/>
    <mergeCell ref="AP11:AQ11"/>
    <mergeCell ref="AR11:AS11"/>
    <mergeCell ref="AV11:AW11"/>
    <mergeCell ref="AD10:AE10"/>
    <mergeCell ref="AF10:AG10"/>
    <mergeCell ref="AH10:AI10"/>
    <mergeCell ref="AJ10:AK10"/>
    <mergeCell ref="AT10:AU10"/>
    <mergeCell ref="AV10:AW10"/>
    <mergeCell ref="S14:S19"/>
    <mergeCell ref="Q14:Q19"/>
    <mergeCell ref="AD9:AK9"/>
    <mergeCell ref="AL9:AS9"/>
    <mergeCell ref="AT9:BA9"/>
    <mergeCell ref="X11:Y11"/>
    <mergeCell ref="V11:W11"/>
    <mergeCell ref="AB10:AC10"/>
    <mergeCell ref="Z10:AA10"/>
    <mergeCell ref="X10:Y10"/>
    <mergeCell ref="V10:W10"/>
    <mergeCell ref="AH11:AI11"/>
    <mergeCell ref="AJ11:AK11"/>
    <mergeCell ref="AX11:AY11"/>
    <mergeCell ref="AZ11:BA11"/>
    <mergeCell ref="Z11:AA11"/>
    <mergeCell ref="AB11:AC11"/>
    <mergeCell ref="AF11:AG11"/>
    <mergeCell ref="AD11:AE11"/>
    <mergeCell ref="V9:AC9"/>
    <mergeCell ref="BB14:BB19"/>
    <mergeCell ref="BC14:BC19"/>
    <mergeCell ref="Y23:Y27"/>
    <mergeCell ref="W23:W27"/>
    <mergeCell ref="BB23:BB27"/>
    <mergeCell ref="BC23:BC27"/>
    <mergeCell ref="Y14:Y19"/>
    <mergeCell ref="W14:W19"/>
    <mergeCell ref="AS23:AS27"/>
    <mergeCell ref="AQ23:AQ27"/>
    <mergeCell ref="AO23:AO27"/>
    <mergeCell ref="BA14:BA19"/>
    <mergeCell ref="AY14:AY19"/>
    <mergeCell ref="AW14:AW19"/>
    <mergeCell ref="AU14:AU19"/>
    <mergeCell ref="AS14:AS19"/>
    <mergeCell ref="AQ14:AQ19"/>
    <mergeCell ref="AO14:AO19"/>
    <mergeCell ref="AM14:AM19"/>
    <mergeCell ref="AK14:AK19"/>
    <mergeCell ref="AI14:AI19"/>
    <mergeCell ref="AG14:AG19"/>
    <mergeCell ref="AE14:AE19"/>
    <mergeCell ref="AC14:AC19"/>
    <mergeCell ref="O46:O49"/>
    <mergeCell ref="Q46:Q49"/>
    <mergeCell ref="S46:S49"/>
    <mergeCell ref="U46:U49"/>
    <mergeCell ref="W46:W49"/>
    <mergeCell ref="Y46:Y49"/>
    <mergeCell ref="AA46:AA49"/>
    <mergeCell ref="AC46:AC49"/>
    <mergeCell ref="AK40:AK43"/>
    <mergeCell ref="W40:W43"/>
    <mergeCell ref="Y40:Y43"/>
    <mergeCell ref="AA40:AA43"/>
    <mergeCell ref="AC40:AC43"/>
    <mergeCell ref="AE40:AE43"/>
    <mergeCell ref="AG40:AG43"/>
    <mergeCell ref="AI40:AI43"/>
    <mergeCell ref="BA40:BA43"/>
    <mergeCell ref="BA46:BA49"/>
    <mergeCell ref="BB33:BB37"/>
    <mergeCell ref="BC33:BC37"/>
    <mergeCell ref="W33:W37"/>
    <mergeCell ref="Y33:Y37"/>
    <mergeCell ref="AA33:AA37"/>
    <mergeCell ref="AC33:AC37"/>
    <mergeCell ref="AE33:AE37"/>
    <mergeCell ref="AG33:AG37"/>
    <mergeCell ref="AI33:AI37"/>
    <mergeCell ref="AK33:AK37"/>
    <mergeCell ref="AM33:AM37"/>
    <mergeCell ref="AO33:AO37"/>
    <mergeCell ref="AQ33:AQ37"/>
    <mergeCell ref="AS33:AS37"/>
    <mergeCell ref="BB46:BB49"/>
    <mergeCell ref="AK46:AK49"/>
    <mergeCell ref="AM46:AM49"/>
    <mergeCell ref="AO46:AO49"/>
    <mergeCell ref="AQ46:AQ49"/>
    <mergeCell ref="AS46:AS49"/>
    <mergeCell ref="AU46:AU49"/>
    <mergeCell ref="AW46:AW49"/>
    <mergeCell ref="B61:I61"/>
    <mergeCell ref="B83:I83"/>
    <mergeCell ref="B56:G56"/>
    <mergeCell ref="B55:I55"/>
    <mergeCell ref="B81:I81"/>
    <mergeCell ref="B82:I82"/>
    <mergeCell ref="B76:I76"/>
    <mergeCell ref="B60:G60"/>
    <mergeCell ref="B65:I65"/>
    <mergeCell ref="B78:I78"/>
    <mergeCell ref="B68:G68"/>
    <mergeCell ref="B69:G69"/>
    <mergeCell ref="B73:I73"/>
    <mergeCell ref="B59:G59"/>
    <mergeCell ref="B71:I71"/>
    <mergeCell ref="B57:G57"/>
    <mergeCell ref="B58:G58"/>
    <mergeCell ref="M53:BC54"/>
    <mergeCell ref="N11:O11"/>
    <mergeCell ref="N7:T7"/>
    <mergeCell ref="P5:Q5"/>
    <mergeCell ref="P2:T2"/>
    <mergeCell ref="P3:T3"/>
    <mergeCell ref="AE46:AE49"/>
    <mergeCell ref="AG46:AG49"/>
    <mergeCell ref="AI46:AI49"/>
    <mergeCell ref="O40:O43"/>
    <mergeCell ref="Q40:Q43"/>
    <mergeCell ref="S40:S43"/>
    <mergeCell ref="U40:U43"/>
    <mergeCell ref="BC46:BC49"/>
    <mergeCell ref="BB40:BB43"/>
    <mergeCell ref="BC40:BC43"/>
    <mergeCell ref="AM40:AM43"/>
    <mergeCell ref="AO40:AO43"/>
    <mergeCell ref="AQ40:AQ43"/>
    <mergeCell ref="AS40:AS43"/>
    <mergeCell ref="AU40:AU43"/>
    <mergeCell ref="AY46:AY49"/>
    <mergeCell ref="AW40:AW43"/>
    <mergeCell ref="AY40:AY43"/>
  </mergeCells>
  <phoneticPr fontId="0" type="noConversion"/>
  <conditionalFormatting sqref="BD19">
    <cfRule type="expression" dxfId="23" priority="43" stopIfTrue="1">
      <formula>BD19&gt;=1.1</formula>
    </cfRule>
    <cfRule type="expression" dxfId="22" priority="44" stopIfTrue="1">
      <formula>BD19&gt;1</formula>
    </cfRule>
    <cfRule type="expression" dxfId="21" priority="45" stopIfTrue="1">
      <formula>BD19&lt;=1</formula>
    </cfRule>
  </conditionalFormatting>
  <conditionalFormatting sqref="BD27">
    <cfRule type="expression" dxfId="20" priority="19" stopIfTrue="1">
      <formula>BD27&gt;=1.1</formula>
    </cfRule>
    <cfRule type="expression" dxfId="19" priority="20" stopIfTrue="1">
      <formula>BD27&gt;1</formula>
    </cfRule>
    <cfRule type="expression" dxfId="18" priority="21" stopIfTrue="1">
      <formula>BD27&lt;=1</formula>
    </cfRule>
  </conditionalFormatting>
  <conditionalFormatting sqref="BD29">
    <cfRule type="expression" dxfId="17" priority="16" stopIfTrue="1">
      <formula>BD29&gt;=1.1</formula>
    </cfRule>
    <cfRule type="expression" dxfId="16" priority="17" stopIfTrue="1">
      <formula>BD29&gt;1</formula>
    </cfRule>
    <cfRule type="expression" dxfId="15" priority="18" stopIfTrue="1">
      <formula>BD29&lt;=1</formula>
    </cfRule>
  </conditionalFormatting>
  <conditionalFormatting sqref="BD37">
    <cfRule type="expression" dxfId="14" priority="13" stopIfTrue="1">
      <formula>BD37&gt;=1.1</formula>
    </cfRule>
    <cfRule type="expression" dxfId="13" priority="14" stopIfTrue="1">
      <formula>BD37&gt;1</formula>
    </cfRule>
    <cfRule type="expression" dxfId="12" priority="15" stopIfTrue="1">
      <formula>BD37&lt;=1</formula>
    </cfRule>
  </conditionalFormatting>
  <conditionalFormatting sqref="BD43">
    <cfRule type="expression" dxfId="11" priority="10" stopIfTrue="1">
      <formula>BD43&gt;=1.1</formula>
    </cfRule>
    <cfRule type="expression" dxfId="10" priority="11" stopIfTrue="1">
      <formula>BD43&gt;1</formula>
    </cfRule>
    <cfRule type="expression" dxfId="9" priority="12" stopIfTrue="1">
      <formula>BD43&lt;=1</formula>
    </cfRule>
  </conditionalFormatting>
  <conditionalFormatting sqref="BD49">
    <cfRule type="expression" dxfId="8" priority="7" stopIfTrue="1">
      <formula>BD49&gt;=1.1</formula>
    </cfRule>
    <cfRule type="expression" dxfId="7" priority="8" stopIfTrue="1">
      <formula>BD49&gt;1</formula>
    </cfRule>
    <cfRule type="expression" dxfId="6" priority="9" stopIfTrue="1">
      <formula>BD49&lt;=1</formula>
    </cfRule>
  </conditionalFormatting>
  <conditionalFormatting sqref="BD51">
    <cfRule type="expression" dxfId="5" priority="4" stopIfTrue="1">
      <formula>BD51&gt;=1.1</formula>
    </cfRule>
    <cfRule type="expression" dxfId="4" priority="5" stopIfTrue="1">
      <formula>BD51&gt;1</formula>
    </cfRule>
    <cfRule type="expression" dxfId="3" priority="6" stopIfTrue="1">
      <formula>BD51&lt;=1</formula>
    </cfRule>
  </conditionalFormatting>
  <conditionalFormatting sqref="BD52">
    <cfRule type="expression" dxfId="2" priority="1" stopIfTrue="1">
      <formula>BD52&gt;=1.1</formula>
    </cfRule>
    <cfRule type="expression" dxfId="1" priority="2" stopIfTrue="1">
      <formula>BD52&gt;1</formula>
    </cfRule>
    <cfRule type="expression" dxfId="0" priority="3" stopIfTrue="1">
      <formula>BD52&lt;=1</formula>
    </cfRule>
  </conditionalFormatting>
  <printOptions horizontalCentered="1"/>
  <pageMargins left="0.5" right="0.5" top="1.5" bottom="1" header="0.5" footer="0.5"/>
  <pageSetup scale="47" fitToHeight="0" orientation="landscape" r:id="rId1"/>
  <headerFooter alignWithMargins="0">
    <oddHeader>&amp;C&amp;"Arial,Bold"&amp;11Massachusetts Technology Collaborative
Capital Grant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8"/>
  <sheetViews>
    <sheetView workbookViewId="0">
      <selection sqref="A1:J1"/>
    </sheetView>
  </sheetViews>
  <sheetFormatPr defaultRowHeight="12.75" x14ac:dyDescent="0.2"/>
  <cols>
    <col min="1" max="1" width="17.28515625" customWidth="1"/>
  </cols>
  <sheetData>
    <row r="1" spans="1:20" x14ac:dyDescent="0.2">
      <c r="A1" s="260" t="s">
        <v>58</v>
      </c>
      <c r="B1" s="261"/>
      <c r="C1" s="261"/>
      <c r="D1" s="261"/>
      <c r="E1" s="261"/>
      <c r="F1" s="261"/>
      <c r="G1" s="261"/>
      <c r="H1" s="261"/>
      <c r="I1" s="261"/>
      <c r="J1" s="262"/>
    </row>
    <row r="2" spans="1:20" x14ac:dyDescent="0.2">
      <c r="A2" s="266" t="s">
        <v>79</v>
      </c>
      <c r="B2" s="267"/>
      <c r="C2" s="267"/>
      <c r="D2" s="267"/>
      <c r="E2" s="267"/>
      <c r="F2" s="267"/>
      <c r="G2" s="267"/>
      <c r="H2" s="267"/>
      <c r="I2" s="267"/>
      <c r="J2" s="268"/>
    </row>
    <row r="3" spans="1:20" ht="51" customHeight="1" x14ac:dyDescent="0.2">
      <c r="A3" s="152" t="s">
        <v>57</v>
      </c>
      <c r="B3" s="263" t="s">
        <v>29</v>
      </c>
      <c r="C3" s="264"/>
      <c r="D3" s="264"/>
      <c r="E3" s="264"/>
      <c r="F3" s="264"/>
      <c r="G3" s="264"/>
      <c r="H3" s="264"/>
      <c r="I3" s="264"/>
      <c r="J3" s="265"/>
    </row>
    <row r="4" spans="1:20" ht="15.6" customHeight="1" x14ac:dyDescent="0.2">
      <c r="A4" s="151" t="s">
        <v>71</v>
      </c>
      <c r="B4" s="269" t="s">
        <v>78</v>
      </c>
      <c r="C4" s="270"/>
      <c r="D4" s="270"/>
      <c r="E4" s="270"/>
      <c r="F4" s="270"/>
      <c r="G4" s="270"/>
      <c r="H4" s="270"/>
      <c r="I4" s="270"/>
      <c r="J4" s="271"/>
    </row>
    <row r="5" spans="1:20" x14ac:dyDescent="0.2">
      <c r="A5" s="1"/>
      <c r="B5" s="272"/>
      <c r="C5" s="273"/>
      <c r="D5" s="273"/>
      <c r="E5" s="273"/>
      <c r="F5" s="273"/>
      <c r="G5" s="273"/>
      <c r="H5" s="273"/>
      <c r="I5" s="273"/>
      <c r="J5" s="274"/>
    </row>
    <row r="6" spans="1:20" x14ac:dyDescent="0.2">
      <c r="A6" s="1"/>
      <c r="B6" s="272"/>
      <c r="C6" s="273"/>
      <c r="D6" s="273"/>
      <c r="E6" s="273"/>
      <c r="F6" s="273"/>
      <c r="G6" s="273"/>
      <c r="H6" s="273"/>
      <c r="I6" s="273"/>
      <c r="J6" s="274"/>
    </row>
    <row r="7" spans="1:20" x14ac:dyDescent="0.2">
      <c r="A7" s="1"/>
      <c r="B7" s="272"/>
      <c r="C7" s="273"/>
      <c r="D7" s="273"/>
      <c r="E7" s="273"/>
      <c r="F7" s="273"/>
      <c r="G7" s="273"/>
      <c r="H7" s="273"/>
      <c r="I7" s="273"/>
      <c r="J7" s="274"/>
      <c r="N7" s="165"/>
      <c r="O7" s="165"/>
      <c r="P7" s="165"/>
      <c r="Q7" s="165"/>
      <c r="R7" s="165"/>
      <c r="S7" s="165"/>
      <c r="T7" s="165"/>
    </row>
    <row r="8" spans="1:20" x14ac:dyDescent="0.2">
      <c r="A8" s="1"/>
      <c r="B8" s="272"/>
      <c r="C8" s="273"/>
      <c r="D8" s="273"/>
      <c r="E8" s="273"/>
      <c r="F8" s="273"/>
      <c r="G8" s="273"/>
      <c r="H8" s="273"/>
      <c r="I8" s="273"/>
      <c r="J8" s="274"/>
    </row>
    <row r="9" spans="1:20" x14ac:dyDescent="0.2">
      <c r="A9" s="1"/>
      <c r="B9" s="272"/>
      <c r="C9" s="273"/>
      <c r="D9" s="273"/>
      <c r="E9" s="273"/>
      <c r="F9" s="273"/>
      <c r="G9" s="273"/>
      <c r="H9" s="273"/>
      <c r="I9" s="273"/>
      <c r="J9" s="274"/>
    </row>
    <row r="10" spans="1:20" x14ac:dyDescent="0.2">
      <c r="A10" s="1"/>
      <c r="B10" s="272"/>
      <c r="C10" s="273"/>
      <c r="D10" s="273"/>
      <c r="E10" s="273"/>
      <c r="F10" s="273"/>
      <c r="G10" s="273"/>
      <c r="H10" s="273"/>
      <c r="I10" s="273"/>
      <c r="J10" s="274"/>
    </row>
    <row r="11" spans="1:20" x14ac:dyDescent="0.2">
      <c r="A11" s="1"/>
      <c r="B11" s="272"/>
      <c r="C11" s="273"/>
      <c r="D11" s="273"/>
      <c r="E11" s="273"/>
      <c r="F11" s="273"/>
      <c r="G11" s="273"/>
      <c r="H11" s="273"/>
      <c r="I11" s="273"/>
      <c r="J11" s="274"/>
    </row>
    <row r="12" spans="1:20" x14ac:dyDescent="0.2">
      <c r="A12" s="1"/>
      <c r="B12" s="272"/>
      <c r="C12" s="273"/>
      <c r="D12" s="273"/>
      <c r="E12" s="273"/>
      <c r="F12" s="273"/>
      <c r="G12" s="273"/>
      <c r="H12" s="273"/>
      <c r="I12" s="273"/>
      <c r="J12" s="274"/>
    </row>
    <row r="13" spans="1:20" x14ac:dyDescent="0.2">
      <c r="A13" s="1"/>
      <c r="B13" s="272"/>
      <c r="C13" s="273"/>
      <c r="D13" s="273"/>
      <c r="E13" s="273"/>
      <c r="F13" s="273"/>
      <c r="G13" s="273"/>
      <c r="H13" s="273"/>
      <c r="I13" s="273"/>
      <c r="J13" s="274"/>
    </row>
    <row r="14" spans="1:20" x14ac:dyDescent="0.2">
      <c r="A14" s="1"/>
      <c r="B14" s="272"/>
      <c r="C14" s="273"/>
      <c r="D14" s="273"/>
      <c r="E14" s="273"/>
      <c r="F14" s="273"/>
      <c r="G14" s="273"/>
      <c r="H14" s="273"/>
      <c r="I14" s="273"/>
      <c r="J14" s="274"/>
    </row>
    <row r="15" spans="1:20" x14ac:dyDescent="0.2">
      <c r="A15" s="1"/>
      <c r="B15" s="275"/>
      <c r="C15" s="276"/>
      <c r="D15" s="276"/>
      <c r="E15" s="276"/>
      <c r="F15" s="276"/>
      <c r="G15" s="276"/>
      <c r="H15" s="276"/>
      <c r="I15" s="276"/>
      <c r="J15" s="277"/>
    </row>
    <row r="16" spans="1:20" x14ac:dyDescent="0.2">
      <c r="A16" s="1"/>
      <c r="B16" s="275"/>
      <c r="C16" s="276"/>
      <c r="D16" s="276"/>
      <c r="E16" s="276"/>
      <c r="F16" s="276"/>
      <c r="G16" s="276"/>
      <c r="H16" s="276"/>
      <c r="I16" s="276"/>
      <c r="J16" s="277"/>
    </row>
    <row r="17" spans="1:10" x14ac:dyDescent="0.2">
      <c r="A17" s="1"/>
      <c r="B17" s="275"/>
      <c r="C17" s="276"/>
      <c r="D17" s="276"/>
      <c r="E17" s="276"/>
      <c r="F17" s="276"/>
      <c r="G17" s="276"/>
      <c r="H17" s="276"/>
      <c r="I17" s="276"/>
      <c r="J17" s="277"/>
    </row>
    <row r="18" spans="1:10" x14ac:dyDescent="0.2">
      <c r="A18" s="1"/>
      <c r="B18" s="275"/>
      <c r="C18" s="276"/>
      <c r="D18" s="276"/>
      <c r="E18" s="276"/>
      <c r="F18" s="276"/>
      <c r="G18" s="276"/>
      <c r="H18" s="276"/>
      <c r="I18" s="276"/>
      <c r="J18" s="277"/>
    </row>
    <row r="19" spans="1:10" x14ac:dyDescent="0.2">
      <c r="A19" s="1"/>
      <c r="B19" s="275"/>
      <c r="C19" s="276"/>
      <c r="D19" s="276"/>
      <c r="E19" s="276"/>
      <c r="F19" s="276"/>
      <c r="G19" s="276"/>
      <c r="H19" s="276"/>
      <c r="I19" s="276"/>
      <c r="J19" s="277"/>
    </row>
    <row r="20" spans="1:10" x14ac:dyDescent="0.2">
      <c r="A20" s="1"/>
      <c r="B20" s="275"/>
      <c r="C20" s="276"/>
      <c r="D20" s="276"/>
      <c r="E20" s="276"/>
      <c r="F20" s="276"/>
      <c r="G20" s="276"/>
      <c r="H20" s="276"/>
      <c r="I20" s="276"/>
      <c r="J20" s="277"/>
    </row>
    <row r="21" spans="1:10" x14ac:dyDescent="0.2">
      <c r="A21" s="1"/>
      <c r="B21" s="275"/>
      <c r="C21" s="276"/>
      <c r="D21" s="276"/>
      <c r="E21" s="276"/>
      <c r="F21" s="276"/>
      <c r="G21" s="276"/>
      <c r="H21" s="276"/>
      <c r="I21" s="276"/>
      <c r="J21" s="277"/>
    </row>
    <row r="22" spans="1:10" x14ac:dyDescent="0.2">
      <c r="A22" s="1"/>
      <c r="B22" s="275"/>
      <c r="C22" s="276"/>
      <c r="D22" s="276"/>
      <c r="E22" s="276"/>
      <c r="F22" s="276"/>
      <c r="G22" s="276"/>
      <c r="H22" s="276"/>
      <c r="I22" s="276"/>
      <c r="J22" s="277"/>
    </row>
    <row r="23" spans="1:10" x14ac:dyDescent="0.2">
      <c r="A23" s="1"/>
      <c r="B23" s="275"/>
      <c r="C23" s="276"/>
      <c r="D23" s="276"/>
      <c r="E23" s="276"/>
      <c r="F23" s="276"/>
      <c r="G23" s="276"/>
      <c r="H23" s="276"/>
      <c r="I23" s="276"/>
      <c r="J23" s="277"/>
    </row>
    <row r="24" spans="1:10" x14ac:dyDescent="0.2">
      <c r="A24" s="1"/>
      <c r="B24" s="275"/>
      <c r="C24" s="276"/>
      <c r="D24" s="276"/>
      <c r="E24" s="276"/>
      <c r="F24" s="276"/>
      <c r="G24" s="276"/>
      <c r="H24" s="276"/>
      <c r="I24" s="276"/>
      <c r="J24" s="277"/>
    </row>
    <row r="25" spans="1:10" x14ac:dyDescent="0.2">
      <c r="A25" s="1"/>
      <c r="B25" s="275"/>
      <c r="C25" s="276"/>
      <c r="D25" s="276"/>
      <c r="E25" s="276"/>
      <c r="F25" s="276"/>
      <c r="G25" s="276"/>
      <c r="H25" s="276"/>
      <c r="I25" s="276"/>
      <c r="J25" s="277"/>
    </row>
    <row r="26" spans="1:10" x14ac:dyDescent="0.2">
      <c r="A26" s="1"/>
      <c r="B26" s="275"/>
      <c r="C26" s="276"/>
      <c r="D26" s="276"/>
      <c r="E26" s="276"/>
      <c r="F26" s="276"/>
      <c r="G26" s="276"/>
      <c r="H26" s="276"/>
      <c r="I26" s="276"/>
      <c r="J26" s="277"/>
    </row>
    <row r="27" spans="1:10" x14ac:dyDescent="0.2">
      <c r="A27" s="1"/>
      <c r="B27" s="275"/>
      <c r="C27" s="276"/>
      <c r="D27" s="276"/>
      <c r="E27" s="276"/>
      <c r="F27" s="276"/>
      <c r="G27" s="276"/>
      <c r="H27" s="276"/>
      <c r="I27" s="276"/>
      <c r="J27" s="277"/>
    </row>
    <row r="28" spans="1:10" x14ac:dyDescent="0.2">
      <c r="A28" s="1"/>
      <c r="B28" s="275"/>
      <c r="C28" s="276"/>
      <c r="D28" s="276"/>
      <c r="E28" s="276"/>
      <c r="F28" s="276"/>
      <c r="G28" s="276"/>
      <c r="H28" s="276"/>
      <c r="I28" s="276"/>
      <c r="J28" s="277"/>
    </row>
    <row r="29" spans="1:10" x14ac:dyDescent="0.2">
      <c r="A29" s="1"/>
      <c r="B29" s="275"/>
      <c r="C29" s="276"/>
      <c r="D29" s="276"/>
      <c r="E29" s="276"/>
      <c r="F29" s="276"/>
      <c r="G29" s="276"/>
      <c r="H29" s="276"/>
      <c r="I29" s="276"/>
      <c r="J29" s="277"/>
    </row>
    <row r="30" spans="1:10" x14ac:dyDescent="0.2">
      <c r="A30" s="1"/>
      <c r="B30" s="275"/>
      <c r="C30" s="276"/>
      <c r="D30" s="276"/>
      <c r="E30" s="276"/>
      <c r="F30" s="276"/>
      <c r="G30" s="276"/>
      <c r="H30" s="276"/>
      <c r="I30" s="276"/>
      <c r="J30" s="277"/>
    </row>
    <row r="31" spans="1:10" x14ac:dyDescent="0.2">
      <c r="A31" s="1"/>
      <c r="B31" s="275"/>
      <c r="C31" s="276"/>
      <c r="D31" s="276"/>
      <c r="E31" s="276"/>
      <c r="F31" s="276"/>
      <c r="G31" s="276"/>
      <c r="H31" s="276"/>
      <c r="I31" s="276"/>
      <c r="J31" s="277"/>
    </row>
    <row r="32" spans="1:10" x14ac:dyDescent="0.2">
      <c r="A32" s="1"/>
      <c r="B32" s="275"/>
      <c r="C32" s="276"/>
      <c r="D32" s="276"/>
      <c r="E32" s="276"/>
      <c r="F32" s="276"/>
      <c r="G32" s="276"/>
      <c r="H32" s="276"/>
      <c r="I32" s="276"/>
      <c r="J32" s="277"/>
    </row>
    <row r="33" spans="1:10" x14ac:dyDescent="0.2">
      <c r="A33" s="1"/>
      <c r="B33" s="275"/>
      <c r="C33" s="276"/>
      <c r="D33" s="276"/>
      <c r="E33" s="276"/>
      <c r="F33" s="276"/>
      <c r="G33" s="276"/>
      <c r="H33" s="276"/>
      <c r="I33" s="276"/>
      <c r="J33" s="277"/>
    </row>
    <row r="34" spans="1:10" x14ac:dyDescent="0.2">
      <c r="A34" s="1"/>
      <c r="B34" s="275"/>
      <c r="C34" s="276"/>
      <c r="D34" s="276"/>
      <c r="E34" s="276"/>
      <c r="F34" s="276"/>
      <c r="G34" s="276"/>
      <c r="H34" s="276"/>
      <c r="I34" s="276"/>
      <c r="J34" s="277"/>
    </row>
    <row r="35" spans="1:10" x14ac:dyDescent="0.2">
      <c r="A35" s="1"/>
      <c r="B35" s="275"/>
      <c r="C35" s="276"/>
      <c r="D35" s="276"/>
      <c r="E35" s="276"/>
      <c r="F35" s="276"/>
      <c r="G35" s="276"/>
      <c r="H35" s="276"/>
      <c r="I35" s="276"/>
      <c r="J35" s="277"/>
    </row>
    <row r="36" spans="1:10" x14ac:dyDescent="0.2">
      <c r="A36" s="1"/>
      <c r="B36" s="275"/>
      <c r="C36" s="276"/>
      <c r="D36" s="276"/>
      <c r="E36" s="276"/>
      <c r="F36" s="276"/>
      <c r="G36" s="276"/>
      <c r="H36" s="276"/>
      <c r="I36" s="276"/>
      <c r="J36" s="277"/>
    </row>
    <row r="37" spans="1:10" x14ac:dyDescent="0.2">
      <c r="A37" s="1"/>
      <c r="B37" s="275"/>
      <c r="C37" s="276"/>
      <c r="D37" s="276"/>
      <c r="E37" s="276"/>
      <c r="F37" s="276"/>
      <c r="G37" s="276"/>
      <c r="H37" s="276"/>
      <c r="I37" s="276"/>
      <c r="J37" s="277"/>
    </row>
    <row r="38" spans="1:10" x14ac:dyDescent="0.2">
      <c r="A38" s="1"/>
      <c r="B38" s="275"/>
      <c r="C38" s="276"/>
      <c r="D38" s="276"/>
      <c r="E38" s="276"/>
      <c r="F38" s="276"/>
      <c r="G38" s="276"/>
      <c r="H38" s="276"/>
      <c r="I38" s="276"/>
      <c r="J38" s="277"/>
    </row>
  </sheetData>
  <mergeCells count="38">
    <mergeCell ref="B31:J31"/>
    <mergeCell ref="B36:J36"/>
    <mergeCell ref="B37:J37"/>
    <mergeCell ref="B38:J38"/>
    <mergeCell ref="B32:J32"/>
    <mergeCell ref="B33:J33"/>
    <mergeCell ref="B34:J34"/>
    <mergeCell ref="B35:J35"/>
    <mergeCell ref="B26:J26"/>
    <mergeCell ref="B27:J27"/>
    <mergeCell ref="B28:J28"/>
    <mergeCell ref="B29:J29"/>
    <mergeCell ref="B30:J30"/>
    <mergeCell ref="B21:J21"/>
    <mergeCell ref="B22:J22"/>
    <mergeCell ref="B23:J23"/>
    <mergeCell ref="B24:J24"/>
    <mergeCell ref="B25:J25"/>
    <mergeCell ref="B16:J16"/>
    <mergeCell ref="B17:J17"/>
    <mergeCell ref="B18:J18"/>
    <mergeCell ref="B19:J19"/>
    <mergeCell ref="B20:J20"/>
    <mergeCell ref="B11:J11"/>
    <mergeCell ref="B12:J12"/>
    <mergeCell ref="B13:J13"/>
    <mergeCell ref="B14:J14"/>
    <mergeCell ref="B15:J15"/>
    <mergeCell ref="B6:J6"/>
    <mergeCell ref="B7:J7"/>
    <mergeCell ref="B8:J8"/>
    <mergeCell ref="B9:J9"/>
    <mergeCell ref="B10:J10"/>
    <mergeCell ref="A1:J1"/>
    <mergeCell ref="B3:J3"/>
    <mergeCell ref="A2:J2"/>
    <mergeCell ref="B4:J4"/>
    <mergeCell ref="B5:J5"/>
  </mergeCells>
  <phoneticPr fontId="0" type="noConversion"/>
  <printOptions horizontalCentered="1"/>
  <pageMargins left="0.5" right="0.5" top="1" bottom="1" header="0.5"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68"/>
  <sheetViews>
    <sheetView zoomScaleNormal="100" workbookViewId="0">
      <selection activeCell="A2" sqref="A2:R25"/>
    </sheetView>
  </sheetViews>
  <sheetFormatPr defaultRowHeight="12.75" x14ac:dyDescent="0.2"/>
  <sheetData>
    <row r="2" spans="1:18" x14ac:dyDescent="0.2">
      <c r="A2" s="278" t="s">
        <v>84</v>
      </c>
      <c r="B2" s="279"/>
      <c r="C2" s="279"/>
      <c r="D2" s="279"/>
      <c r="E2" s="279"/>
      <c r="F2" s="279"/>
      <c r="G2" s="279"/>
      <c r="H2" s="279"/>
      <c r="I2" s="279"/>
      <c r="J2" s="279"/>
      <c r="K2" s="279"/>
      <c r="L2" s="279"/>
      <c r="M2" s="279"/>
      <c r="N2" s="279"/>
      <c r="O2" s="279"/>
      <c r="P2" s="279"/>
      <c r="Q2" s="279"/>
      <c r="R2" s="279"/>
    </row>
    <row r="3" spans="1:18" x14ac:dyDescent="0.2">
      <c r="A3" s="279"/>
      <c r="B3" s="279"/>
      <c r="C3" s="279"/>
      <c r="D3" s="279"/>
      <c r="E3" s="279"/>
      <c r="F3" s="279"/>
      <c r="G3" s="279"/>
      <c r="H3" s="279"/>
      <c r="I3" s="279"/>
      <c r="J3" s="279"/>
      <c r="K3" s="279"/>
      <c r="L3" s="279"/>
      <c r="M3" s="279"/>
      <c r="N3" s="279"/>
      <c r="O3" s="279"/>
      <c r="P3" s="279"/>
      <c r="Q3" s="279"/>
      <c r="R3" s="279"/>
    </row>
    <row r="4" spans="1:18" x14ac:dyDescent="0.2">
      <c r="A4" s="279"/>
      <c r="B4" s="279"/>
      <c r="C4" s="279"/>
      <c r="D4" s="279"/>
      <c r="E4" s="279"/>
      <c r="F4" s="279"/>
      <c r="G4" s="279"/>
      <c r="H4" s="279"/>
      <c r="I4" s="279"/>
      <c r="J4" s="279"/>
      <c r="K4" s="279"/>
      <c r="L4" s="279"/>
      <c r="M4" s="279"/>
      <c r="N4" s="279"/>
      <c r="O4" s="279"/>
      <c r="P4" s="279"/>
      <c r="Q4" s="279"/>
      <c r="R4" s="279"/>
    </row>
    <row r="5" spans="1:18" x14ac:dyDescent="0.2">
      <c r="A5" s="279"/>
      <c r="B5" s="279"/>
      <c r="C5" s="279"/>
      <c r="D5" s="279"/>
      <c r="E5" s="279"/>
      <c r="F5" s="279"/>
      <c r="G5" s="279"/>
      <c r="H5" s="279"/>
      <c r="I5" s="279"/>
      <c r="J5" s="279"/>
      <c r="K5" s="279"/>
      <c r="L5" s="279"/>
      <c r="M5" s="279"/>
      <c r="N5" s="279"/>
      <c r="O5" s="279"/>
      <c r="P5" s="279"/>
      <c r="Q5" s="279"/>
      <c r="R5" s="279"/>
    </row>
    <row r="6" spans="1:18" x14ac:dyDescent="0.2">
      <c r="A6" s="279"/>
      <c r="B6" s="279"/>
      <c r="C6" s="279"/>
      <c r="D6" s="279"/>
      <c r="E6" s="279"/>
      <c r="F6" s="279"/>
      <c r="G6" s="279"/>
      <c r="H6" s="279"/>
      <c r="I6" s="279"/>
      <c r="J6" s="279"/>
      <c r="K6" s="279"/>
      <c r="L6" s="279"/>
      <c r="M6" s="279"/>
      <c r="N6" s="279"/>
      <c r="O6" s="279"/>
      <c r="P6" s="279"/>
      <c r="Q6" s="279"/>
      <c r="R6" s="279"/>
    </row>
    <row r="7" spans="1:18" x14ac:dyDescent="0.2">
      <c r="A7" s="279"/>
      <c r="B7" s="279"/>
      <c r="C7" s="279"/>
      <c r="D7" s="279"/>
      <c r="E7" s="279"/>
      <c r="F7" s="279"/>
      <c r="G7" s="279"/>
      <c r="H7" s="279"/>
      <c r="I7" s="279"/>
      <c r="J7" s="279"/>
      <c r="K7" s="279"/>
      <c r="L7" s="279"/>
      <c r="M7" s="279"/>
      <c r="N7" s="279"/>
      <c r="O7" s="279"/>
      <c r="P7" s="279"/>
      <c r="Q7" s="279"/>
      <c r="R7" s="279"/>
    </row>
    <row r="8" spans="1:18" x14ac:dyDescent="0.2">
      <c r="A8" s="279"/>
      <c r="B8" s="279"/>
      <c r="C8" s="279"/>
      <c r="D8" s="279"/>
      <c r="E8" s="279"/>
      <c r="F8" s="279"/>
      <c r="G8" s="279"/>
      <c r="H8" s="279"/>
      <c r="I8" s="279"/>
      <c r="J8" s="279"/>
      <c r="K8" s="279"/>
      <c r="L8" s="279"/>
      <c r="M8" s="279"/>
      <c r="N8" s="279"/>
      <c r="O8" s="279"/>
      <c r="P8" s="279"/>
      <c r="Q8" s="279"/>
      <c r="R8" s="279"/>
    </row>
    <row r="9" spans="1:18" x14ac:dyDescent="0.2">
      <c r="A9" s="279"/>
      <c r="B9" s="279"/>
      <c r="C9" s="279"/>
      <c r="D9" s="279"/>
      <c r="E9" s="279"/>
      <c r="F9" s="279"/>
      <c r="G9" s="279"/>
      <c r="H9" s="279"/>
      <c r="I9" s="279"/>
      <c r="J9" s="279"/>
      <c r="K9" s="279"/>
      <c r="L9" s="279"/>
      <c r="M9" s="279"/>
      <c r="N9" s="279"/>
      <c r="O9" s="279"/>
      <c r="P9" s="279"/>
      <c r="Q9" s="279"/>
      <c r="R9" s="279"/>
    </row>
    <row r="10" spans="1:18" x14ac:dyDescent="0.2">
      <c r="A10" s="279"/>
      <c r="B10" s="279"/>
      <c r="C10" s="279"/>
      <c r="D10" s="279"/>
      <c r="E10" s="279"/>
      <c r="F10" s="279"/>
      <c r="G10" s="279"/>
      <c r="H10" s="279"/>
      <c r="I10" s="279"/>
      <c r="J10" s="279"/>
      <c r="K10" s="279"/>
      <c r="L10" s="279"/>
      <c r="M10" s="279"/>
      <c r="N10" s="279"/>
      <c r="O10" s="279"/>
      <c r="P10" s="279"/>
      <c r="Q10" s="279"/>
      <c r="R10" s="279"/>
    </row>
    <row r="11" spans="1:18" x14ac:dyDescent="0.2">
      <c r="A11" s="279"/>
      <c r="B11" s="279"/>
      <c r="C11" s="279"/>
      <c r="D11" s="279"/>
      <c r="E11" s="279"/>
      <c r="F11" s="279"/>
      <c r="G11" s="279"/>
      <c r="H11" s="279"/>
      <c r="I11" s="279"/>
      <c r="J11" s="279"/>
      <c r="K11" s="279"/>
      <c r="L11" s="279"/>
      <c r="M11" s="279"/>
      <c r="N11" s="279"/>
      <c r="O11" s="279"/>
      <c r="P11" s="279"/>
      <c r="Q11" s="279"/>
      <c r="R11" s="279"/>
    </row>
    <row r="12" spans="1:18" x14ac:dyDescent="0.2">
      <c r="A12" s="279"/>
      <c r="B12" s="279"/>
      <c r="C12" s="279"/>
      <c r="D12" s="279"/>
      <c r="E12" s="279"/>
      <c r="F12" s="279"/>
      <c r="G12" s="279"/>
      <c r="H12" s="279"/>
      <c r="I12" s="279"/>
      <c r="J12" s="279"/>
      <c r="K12" s="279"/>
      <c r="L12" s="279"/>
      <c r="M12" s="279"/>
      <c r="N12" s="279"/>
      <c r="O12" s="279"/>
      <c r="P12" s="279"/>
      <c r="Q12" s="279"/>
      <c r="R12" s="279"/>
    </row>
    <row r="13" spans="1:18" x14ac:dyDescent="0.2">
      <c r="A13" s="279"/>
      <c r="B13" s="279"/>
      <c r="C13" s="279"/>
      <c r="D13" s="279"/>
      <c r="E13" s="279"/>
      <c r="F13" s="279"/>
      <c r="G13" s="279"/>
      <c r="H13" s="279"/>
      <c r="I13" s="279"/>
      <c r="J13" s="279"/>
      <c r="K13" s="279"/>
      <c r="L13" s="279"/>
      <c r="M13" s="279"/>
      <c r="N13" s="279"/>
      <c r="O13" s="279"/>
      <c r="P13" s="279"/>
      <c r="Q13" s="279"/>
      <c r="R13" s="279"/>
    </row>
    <row r="14" spans="1:18" x14ac:dyDescent="0.2">
      <c r="A14" s="279"/>
      <c r="B14" s="279"/>
      <c r="C14" s="279"/>
      <c r="D14" s="279"/>
      <c r="E14" s="279"/>
      <c r="F14" s="279"/>
      <c r="G14" s="279"/>
      <c r="H14" s="279"/>
      <c r="I14" s="279"/>
      <c r="J14" s="279"/>
      <c r="K14" s="279"/>
      <c r="L14" s="279"/>
      <c r="M14" s="279"/>
      <c r="N14" s="279"/>
      <c r="O14" s="279"/>
      <c r="P14" s="279"/>
      <c r="Q14" s="279"/>
      <c r="R14" s="279"/>
    </row>
    <row r="15" spans="1:18" x14ac:dyDescent="0.2">
      <c r="A15" s="279"/>
      <c r="B15" s="279"/>
      <c r="C15" s="279"/>
      <c r="D15" s="279"/>
      <c r="E15" s="279"/>
      <c r="F15" s="279"/>
      <c r="G15" s="279"/>
      <c r="H15" s="279"/>
      <c r="I15" s="279"/>
      <c r="J15" s="279"/>
      <c r="K15" s="279"/>
      <c r="L15" s="279"/>
      <c r="M15" s="279"/>
      <c r="N15" s="279"/>
      <c r="O15" s="279"/>
      <c r="P15" s="279"/>
      <c r="Q15" s="279"/>
      <c r="R15" s="279"/>
    </row>
    <row r="16" spans="1:18" x14ac:dyDescent="0.2">
      <c r="A16" s="279"/>
      <c r="B16" s="279"/>
      <c r="C16" s="279"/>
      <c r="D16" s="279"/>
      <c r="E16" s="279"/>
      <c r="F16" s="279"/>
      <c r="G16" s="279"/>
      <c r="H16" s="279"/>
      <c r="I16" s="279"/>
      <c r="J16" s="279"/>
      <c r="K16" s="279"/>
      <c r="L16" s="279"/>
      <c r="M16" s="279"/>
      <c r="N16" s="279"/>
      <c r="O16" s="279"/>
      <c r="P16" s="279"/>
      <c r="Q16" s="279"/>
      <c r="R16" s="279"/>
    </row>
    <row r="17" spans="1:18" ht="17.45" customHeight="1" x14ac:dyDescent="0.2">
      <c r="A17" s="279"/>
      <c r="B17" s="279"/>
      <c r="C17" s="279"/>
      <c r="D17" s="279"/>
      <c r="E17" s="279"/>
      <c r="F17" s="279"/>
      <c r="G17" s="279"/>
      <c r="H17" s="279"/>
      <c r="I17" s="279"/>
      <c r="J17" s="279"/>
      <c r="K17" s="279"/>
      <c r="L17" s="279"/>
      <c r="M17" s="279"/>
      <c r="N17" s="279"/>
      <c r="O17" s="279"/>
      <c r="P17" s="279"/>
      <c r="Q17" s="279"/>
      <c r="R17" s="279"/>
    </row>
    <row r="18" spans="1:18" ht="18" customHeight="1" x14ac:dyDescent="0.2">
      <c r="A18" s="279"/>
      <c r="B18" s="279"/>
      <c r="C18" s="279"/>
      <c r="D18" s="279"/>
      <c r="E18" s="279"/>
      <c r="F18" s="279"/>
      <c r="G18" s="279"/>
      <c r="H18" s="279"/>
      <c r="I18" s="279"/>
      <c r="J18" s="279"/>
      <c r="K18" s="279"/>
      <c r="L18" s="279"/>
      <c r="M18" s="279"/>
      <c r="N18" s="279"/>
      <c r="O18" s="279"/>
      <c r="P18" s="279"/>
      <c r="Q18" s="279"/>
      <c r="R18" s="279"/>
    </row>
    <row r="19" spans="1:18" ht="21" customHeight="1" x14ac:dyDescent="0.2">
      <c r="A19" s="279"/>
      <c r="B19" s="279"/>
      <c r="C19" s="279"/>
      <c r="D19" s="279"/>
      <c r="E19" s="279"/>
      <c r="F19" s="279"/>
      <c r="G19" s="279"/>
      <c r="H19" s="279"/>
      <c r="I19" s="279"/>
      <c r="J19" s="279"/>
      <c r="K19" s="279"/>
      <c r="L19" s="279"/>
      <c r="M19" s="279"/>
      <c r="N19" s="279"/>
      <c r="O19" s="279"/>
      <c r="P19" s="279"/>
      <c r="Q19" s="279"/>
      <c r="R19" s="279"/>
    </row>
    <row r="20" spans="1:18" ht="34.9" customHeight="1" x14ac:dyDescent="0.2">
      <c r="A20" s="279"/>
      <c r="B20" s="279"/>
      <c r="C20" s="279"/>
      <c r="D20" s="279"/>
      <c r="E20" s="279"/>
      <c r="F20" s="279"/>
      <c r="G20" s="279"/>
      <c r="H20" s="279"/>
      <c r="I20" s="279"/>
      <c r="J20" s="279"/>
      <c r="K20" s="279"/>
      <c r="L20" s="279"/>
      <c r="M20" s="279"/>
      <c r="N20" s="279"/>
      <c r="O20" s="279"/>
      <c r="P20" s="279"/>
      <c r="Q20" s="279"/>
      <c r="R20" s="279"/>
    </row>
    <row r="21" spans="1:18" ht="46.9" customHeight="1" x14ac:dyDescent="0.2">
      <c r="A21" s="279"/>
      <c r="B21" s="279"/>
      <c r="C21" s="279"/>
      <c r="D21" s="279"/>
      <c r="E21" s="279"/>
      <c r="F21" s="279"/>
      <c r="G21" s="279"/>
      <c r="H21" s="279"/>
      <c r="I21" s="279"/>
      <c r="J21" s="279"/>
      <c r="K21" s="279"/>
      <c r="L21" s="279"/>
      <c r="M21" s="279"/>
      <c r="N21" s="279"/>
      <c r="O21" s="279"/>
      <c r="P21" s="279"/>
      <c r="Q21" s="279"/>
      <c r="R21" s="279"/>
    </row>
    <row r="22" spans="1:18" ht="40.9" customHeight="1" x14ac:dyDescent="0.2">
      <c r="A22" s="279"/>
      <c r="B22" s="279"/>
      <c r="C22" s="279"/>
      <c r="D22" s="279"/>
      <c r="E22" s="279"/>
      <c r="F22" s="279"/>
      <c r="G22" s="279"/>
      <c r="H22" s="279"/>
      <c r="I22" s="279"/>
      <c r="J22" s="279"/>
      <c r="K22" s="279"/>
      <c r="L22" s="279"/>
      <c r="M22" s="279"/>
      <c r="N22" s="279"/>
      <c r="O22" s="279"/>
      <c r="P22" s="279"/>
      <c r="Q22" s="279"/>
      <c r="R22" s="279"/>
    </row>
    <row r="23" spans="1:18" ht="45.6" customHeight="1" x14ac:dyDescent="0.2">
      <c r="A23" s="279"/>
      <c r="B23" s="279"/>
      <c r="C23" s="279"/>
      <c r="D23" s="279"/>
      <c r="E23" s="279"/>
      <c r="F23" s="279"/>
      <c r="G23" s="279"/>
      <c r="H23" s="279"/>
      <c r="I23" s="279"/>
      <c r="J23" s="279"/>
      <c r="K23" s="279"/>
      <c r="L23" s="279"/>
      <c r="M23" s="279"/>
      <c r="N23" s="279"/>
      <c r="O23" s="279"/>
      <c r="P23" s="279"/>
      <c r="Q23" s="279"/>
      <c r="R23" s="279"/>
    </row>
    <row r="24" spans="1:18" ht="33" customHeight="1" x14ac:dyDescent="0.2">
      <c r="A24" s="279"/>
      <c r="B24" s="279"/>
      <c r="C24" s="279"/>
      <c r="D24" s="279"/>
      <c r="E24" s="279"/>
      <c r="F24" s="279"/>
      <c r="G24" s="279"/>
      <c r="H24" s="279"/>
      <c r="I24" s="279"/>
      <c r="J24" s="279"/>
      <c r="K24" s="279"/>
      <c r="L24" s="279"/>
      <c r="M24" s="279"/>
      <c r="N24" s="279"/>
      <c r="O24" s="279"/>
      <c r="P24" s="279"/>
      <c r="Q24" s="279"/>
      <c r="R24" s="279"/>
    </row>
    <row r="25" spans="1:18" ht="31.15" customHeight="1" x14ac:dyDescent="0.2">
      <c r="A25" s="279"/>
      <c r="B25" s="279"/>
      <c r="C25" s="279"/>
      <c r="D25" s="279"/>
      <c r="E25" s="279"/>
      <c r="F25" s="279"/>
      <c r="G25" s="279"/>
      <c r="H25" s="279"/>
      <c r="I25" s="279"/>
      <c r="J25" s="279"/>
      <c r="K25" s="279"/>
      <c r="L25" s="279"/>
      <c r="M25" s="279"/>
      <c r="N25" s="279"/>
      <c r="O25" s="279"/>
      <c r="P25" s="279"/>
      <c r="Q25" s="279"/>
      <c r="R25" s="279"/>
    </row>
    <row r="68" spans="16:16" x14ac:dyDescent="0.2">
      <c r="P68" s="164"/>
    </row>
  </sheetData>
  <mergeCells count="1">
    <mergeCell ref="A2:R25"/>
  </mergeCells>
  <pageMargins left="0.7" right="0.7" top="0.75" bottom="0.75" header="0.3" footer="0.3"/>
  <pageSetup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68"/>
  <sheetViews>
    <sheetView workbookViewId="0">
      <selection activeCell="A2" sqref="A2:R25"/>
    </sheetView>
  </sheetViews>
  <sheetFormatPr defaultRowHeight="12.75" x14ac:dyDescent="0.2"/>
  <sheetData>
    <row r="2" spans="1:18" ht="46.5" customHeight="1" x14ac:dyDescent="0.2">
      <c r="A2" s="280" t="s">
        <v>86</v>
      </c>
      <c r="B2" s="279"/>
      <c r="C2" s="279"/>
      <c r="D2" s="279"/>
      <c r="E2" s="279"/>
      <c r="F2" s="279"/>
      <c r="G2" s="279"/>
      <c r="H2" s="279"/>
      <c r="I2" s="279"/>
      <c r="J2" s="279"/>
      <c r="K2" s="279"/>
      <c r="L2" s="279"/>
      <c r="M2" s="279"/>
      <c r="N2" s="279"/>
      <c r="O2" s="279"/>
      <c r="P2" s="279"/>
      <c r="Q2" s="279"/>
      <c r="R2" s="279"/>
    </row>
    <row r="3" spans="1:18" ht="22.5" customHeight="1" x14ac:dyDescent="0.2">
      <c r="A3" s="279"/>
      <c r="B3" s="279"/>
      <c r="C3" s="279"/>
      <c r="D3" s="279"/>
      <c r="E3" s="279"/>
      <c r="F3" s="279"/>
      <c r="G3" s="279"/>
      <c r="H3" s="279"/>
      <c r="I3" s="279"/>
      <c r="J3" s="279"/>
      <c r="K3" s="279"/>
      <c r="L3" s="279"/>
      <c r="M3" s="279"/>
      <c r="N3" s="279"/>
      <c r="O3" s="279"/>
      <c r="P3" s="279"/>
      <c r="Q3" s="279"/>
      <c r="R3" s="279"/>
    </row>
    <row r="4" spans="1:18" ht="18" customHeight="1" x14ac:dyDescent="0.2">
      <c r="A4" s="279"/>
      <c r="B4" s="279"/>
      <c r="C4" s="279"/>
      <c r="D4" s="279"/>
      <c r="E4" s="279"/>
      <c r="F4" s="279"/>
      <c r="G4" s="279"/>
      <c r="H4" s="279"/>
      <c r="I4" s="279"/>
      <c r="J4" s="279"/>
      <c r="K4" s="279"/>
      <c r="L4" s="279"/>
      <c r="M4" s="279"/>
      <c r="N4" s="279"/>
      <c r="O4" s="279"/>
      <c r="P4" s="279"/>
      <c r="Q4" s="279"/>
      <c r="R4" s="279"/>
    </row>
    <row r="5" spans="1:18" ht="18.600000000000001" customHeight="1" x14ac:dyDescent="0.2">
      <c r="A5" s="279"/>
      <c r="B5" s="279"/>
      <c r="C5" s="279"/>
      <c r="D5" s="279"/>
      <c r="E5" s="279"/>
      <c r="F5" s="279"/>
      <c r="G5" s="279"/>
      <c r="H5" s="279"/>
      <c r="I5" s="279"/>
      <c r="J5" s="279"/>
      <c r="K5" s="279"/>
      <c r="L5" s="279"/>
      <c r="M5" s="279"/>
      <c r="N5" s="279"/>
      <c r="O5" s="279"/>
      <c r="P5" s="279"/>
      <c r="Q5" s="279"/>
      <c r="R5" s="279"/>
    </row>
    <row r="6" spans="1:18" x14ac:dyDescent="0.2">
      <c r="A6" s="279"/>
      <c r="B6" s="279"/>
      <c r="C6" s="279"/>
      <c r="D6" s="279"/>
      <c r="E6" s="279"/>
      <c r="F6" s="279"/>
      <c r="G6" s="279"/>
      <c r="H6" s="279"/>
      <c r="I6" s="279"/>
      <c r="J6" s="279"/>
      <c r="K6" s="279"/>
      <c r="L6" s="279"/>
      <c r="M6" s="279"/>
      <c r="N6" s="279"/>
      <c r="O6" s="279"/>
      <c r="P6" s="279"/>
      <c r="Q6" s="279"/>
      <c r="R6" s="279"/>
    </row>
    <row r="7" spans="1:18" x14ac:dyDescent="0.2">
      <c r="A7" s="279"/>
      <c r="B7" s="279"/>
      <c r="C7" s="279"/>
      <c r="D7" s="279"/>
      <c r="E7" s="279"/>
      <c r="F7" s="279"/>
      <c r="G7" s="279"/>
      <c r="H7" s="279"/>
      <c r="I7" s="279"/>
      <c r="J7" s="279"/>
      <c r="K7" s="279"/>
      <c r="L7" s="279"/>
      <c r="M7" s="279"/>
      <c r="N7" s="279"/>
      <c r="O7" s="279"/>
      <c r="P7" s="279"/>
      <c r="Q7" s="279"/>
      <c r="R7" s="279"/>
    </row>
    <row r="8" spans="1:18" x14ac:dyDescent="0.2">
      <c r="A8" s="279"/>
      <c r="B8" s="279"/>
      <c r="C8" s="279"/>
      <c r="D8" s="279"/>
      <c r="E8" s="279"/>
      <c r="F8" s="279"/>
      <c r="G8" s="279"/>
      <c r="H8" s="279"/>
      <c r="I8" s="279"/>
      <c r="J8" s="279"/>
      <c r="K8" s="279"/>
      <c r="L8" s="279"/>
      <c r="M8" s="279"/>
      <c r="N8" s="279"/>
      <c r="O8" s="279"/>
      <c r="P8" s="279"/>
      <c r="Q8" s="279"/>
      <c r="R8" s="279"/>
    </row>
    <row r="9" spans="1:18" x14ac:dyDescent="0.2">
      <c r="A9" s="279"/>
      <c r="B9" s="279"/>
      <c r="C9" s="279"/>
      <c r="D9" s="279"/>
      <c r="E9" s="279"/>
      <c r="F9" s="279"/>
      <c r="G9" s="279"/>
      <c r="H9" s="279"/>
      <c r="I9" s="279"/>
      <c r="J9" s="279"/>
      <c r="K9" s="279"/>
      <c r="L9" s="279"/>
      <c r="M9" s="279"/>
      <c r="N9" s="279"/>
      <c r="O9" s="279"/>
      <c r="P9" s="279"/>
      <c r="Q9" s="279"/>
      <c r="R9" s="279"/>
    </row>
    <row r="10" spans="1:18" x14ac:dyDescent="0.2">
      <c r="A10" s="279"/>
      <c r="B10" s="279"/>
      <c r="C10" s="279"/>
      <c r="D10" s="279"/>
      <c r="E10" s="279"/>
      <c r="F10" s="279"/>
      <c r="G10" s="279"/>
      <c r="H10" s="279"/>
      <c r="I10" s="279"/>
      <c r="J10" s="279"/>
      <c r="K10" s="279"/>
      <c r="L10" s="279"/>
      <c r="M10" s="279"/>
      <c r="N10" s="279"/>
      <c r="O10" s="279"/>
      <c r="P10" s="279"/>
      <c r="Q10" s="279"/>
      <c r="R10" s="279"/>
    </row>
    <row r="11" spans="1:18" x14ac:dyDescent="0.2">
      <c r="A11" s="279"/>
      <c r="B11" s="279"/>
      <c r="C11" s="279"/>
      <c r="D11" s="279"/>
      <c r="E11" s="279"/>
      <c r="F11" s="279"/>
      <c r="G11" s="279"/>
      <c r="H11" s="279"/>
      <c r="I11" s="279"/>
      <c r="J11" s="279"/>
      <c r="K11" s="279"/>
      <c r="L11" s="279"/>
      <c r="M11" s="279"/>
      <c r="N11" s="279"/>
      <c r="O11" s="279"/>
      <c r="P11" s="279"/>
      <c r="Q11" s="279"/>
      <c r="R11" s="279"/>
    </row>
    <row r="12" spans="1:18" x14ac:dyDescent="0.2">
      <c r="A12" s="279"/>
      <c r="B12" s="279"/>
      <c r="C12" s="279"/>
      <c r="D12" s="279"/>
      <c r="E12" s="279"/>
      <c r="F12" s="279"/>
      <c r="G12" s="279"/>
      <c r="H12" s="279"/>
      <c r="I12" s="279"/>
      <c r="J12" s="279"/>
      <c r="K12" s="279"/>
      <c r="L12" s="279"/>
      <c r="M12" s="279"/>
      <c r="N12" s="279"/>
      <c r="O12" s="279"/>
      <c r="P12" s="279"/>
      <c r="Q12" s="279"/>
      <c r="R12" s="279"/>
    </row>
    <row r="13" spans="1:18" x14ac:dyDescent="0.2">
      <c r="A13" s="279"/>
      <c r="B13" s="279"/>
      <c r="C13" s="279"/>
      <c r="D13" s="279"/>
      <c r="E13" s="279"/>
      <c r="F13" s="279"/>
      <c r="G13" s="279"/>
      <c r="H13" s="279"/>
      <c r="I13" s="279"/>
      <c r="J13" s="279"/>
      <c r="K13" s="279"/>
      <c r="L13" s="279"/>
      <c r="M13" s="279"/>
      <c r="N13" s="279"/>
      <c r="O13" s="279"/>
      <c r="P13" s="279"/>
      <c r="Q13" s="279"/>
      <c r="R13" s="279"/>
    </row>
    <row r="14" spans="1:18" x14ac:dyDescent="0.2">
      <c r="A14" s="279"/>
      <c r="B14" s="279"/>
      <c r="C14" s="279"/>
      <c r="D14" s="279"/>
      <c r="E14" s="279"/>
      <c r="F14" s="279"/>
      <c r="G14" s="279"/>
      <c r="H14" s="279"/>
      <c r="I14" s="279"/>
      <c r="J14" s="279"/>
      <c r="K14" s="279"/>
      <c r="L14" s="279"/>
      <c r="M14" s="279"/>
      <c r="N14" s="279"/>
      <c r="O14" s="279"/>
      <c r="P14" s="279"/>
      <c r="Q14" s="279"/>
      <c r="R14" s="279"/>
    </row>
    <row r="15" spans="1:18" x14ac:dyDescent="0.2">
      <c r="A15" s="279"/>
      <c r="B15" s="279"/>
      <c r="C15" s="279"/>
      <c r="D15" s="279"/>
      <c r="E15" s="279"/>
      <c r="F15" s="279"/>
      <c r="G15" s="279"/>
      <c r="H15" s="279"/>
      <c r="I15" s="279"/>
      <c r="J15" s="279"/>
      <c r="K15" s="279"/>
      <c r="L15" s="279"/>
      <c r="M15" s="279"/>
      <c r="N15" s="279"/>
      <c r="O15" s="279"/>
      <c r="P15" s="279"/>
      <c r="Q15" s="279"/>
      <c r="R15" s="279"/>
    </row>
    <row r="16" spans="1:18" x14ac:dyDescent="0.2">
      <c r="A16" s="279"/>
      <c r="B16" s="279"/>
      <c r="C16" s="279"/>
      <c r="D16" s="279"/>
      <c r="E16" s="279"/>
      <c r="F16" s="279"/>
      <c r="G16" s="279"/>
      <c r="H16" s="279"/>
      <c r="I16" s="279"/>
      <c r="J16" s="279"/>
      <c r="K16" s="279"/>
      <c r="L16" s="279"/>
      <c r="M16" s="279"/>
      <c r="N16" s="279"/>
      <c r="O16" s="279"/>
      <c r="P16" s="279"/>
      <c r="Q16" s="279"/>
      <c r="R16" s="279"/>
    </row>
    <row r="17" spans="1:18" x14ac:dyDescent="0.2">
      <c r="A17" s="279"/>
      <c r="B17" s="279"/>
      <c r="C17" s="279"/>
      <c r="D17" s="279"/>
      <c r="E17" s="279"/>
      <c r="F17" s="279"/>
      <c r="G17" s="279"/>
      <c r="H17" s="279"/>
      <c r="I17" s="279"/>
      <c r="J17" s="279"/>
      <c r="K17" s="279"/>
      <c r="L17" s="279"/>
      <c r="M17" s="279"/>
      <c r="N17" s="279"/>
      <c r="O17" s="279"/>
      <c r="P17" s="279"/>
      <c r="Q17" s="279"/>
      <c r="R17" s="279"/>
    </row>
    <row r="18" spans="1:18" x14ac:dyDescent="0.2">
      <c r="A18" s="279"/>
      <c r="B18" s="279"/>
      <c r="C18" s="279"/>
      <c r="D18" s="279"/>
      <c r="E18" s="279"/>
      <c r="F18" s="279"/>
      <c r="G18" s="279"/>
      <c r="H18" s="279"/>
      <c r="I18" s="279"/>
      <c r="J18" s="279"/>
      <c r="K18" s="279"/>
      <c r="L18" s="279"/>
      <c r="M18" s="279"/>
      <c r="N18" s="279"/>
      <c r="O18" s="279"/>
      <c r="P18" s="279"/>
      <c r="Q18" s="279"/>
      <c r="R18" s="279"/>
    </row>
    <row r="19" spans="1:18" x14ac:dyDescent="0.2">
      <c r="A19" s="279"/>
      <c r="B19" s="279"/>
      <c r="C19" s="279"/>
      <c r="D19" s="279"/>
      <c r="E19" s="279"/>
      <c r="F19" s="279"/>
      <c r="G19" s="279"/>
      <c r="H19" s="279"/>
      <c r="I19" s="279"/>
      <c r="J19" s="279"/>
      <c r="K19" s="279"/>
      <c r="L19" s="279"/>
      <c r="M19" s="279"/>
      <c r="N19" s="279"/>
      <c r="O19" s="279"/>
      <c r="P19" s="279"/>
      <c r="Q19" s="279"/>
      <c r="R19" s="279"/>
    </row>
    <row r="20" spans="1:18" ht="17.45" customHeight="1" x14ac:dyDescent="0.2">
      <c r="A20" s="279"/>
      <c r="B20" s="279"/>
      <c r="C20" s="279"/>
      <c r="D20" s="279"/>
      <c r="E20" s="279"/>
      <c r="F20" s="279"/>
      <c r="G20" s="279"/>
      <c r="H20" s="279"/>
      <c r="I20" s="279"/>
      <c r="J20" s="279"/>
      <c r="K20" s="279"/>
      <c r="L20" s="279"/>
      <c r="M20" s="279"/>
      <c r="N20" s="279"/>
      <c r="O20" s="279"/>
      <c r="P20" s="279"/>
      <c r="Q20" s="279"/>
      <c r="R20" s="279"/>
    </row>
    <row r="21" spans="1:18" ht="14.45" customHeight="1" x14ac:dyDescent="0.2">
      <c r="A21" s="279"/>
      <c r="B21" s="279"/>
      <c r="C21" s="279"/>
      <c r="D21" s="279"/>
      <c r="E21" s="279"/>
      <c r="F21" s="279"/>
      <c r="G21" s="279"/>
      <c r="H21" s="279"/>
      <c r="I21" s="279"/>
      <c r="J21" s="279"/>
      <c r="K21" s="279"/>
      <c r="L21" s="279"/>
      <c r="M21" s="279"/>
      <c r="N21" s="279"/>
      <c r="O21" s="279"/>
      <c r="P21" s="279"/>
      <c r="Q21" s="279"/>
      <c r="R21" s="279"/>
    </row>
    <row r="22" spans="1:18" ht="19.149999999999999" customHeight="1" x14ac:dyDescent="0.2">
      <c r="A22" s="279"/>
      <c r="B22" s="279"/>
      <c r="C22" s="279"/>
      <c r="D22" s="279"/>
      <c r="E22" s="279"/>
      <c r="F22" s="279"/>
      <c r="G22" s="279"/>
      <c r="H22" s="279"/>
      <c r="I22" s="279"/>
      <c r="J22" s="279"/>
      <c r="K22" s="279"/>
      <c r="L22" s="279"/>
      <c r="M22" s="279"/>
      <c r="N22" s="279"/>
      <c r="O22" s="279"/>
      <c r="P22" s="279"/>
      <c r="Q22" s="279"/>
      <c r="R22" s="279"/>
    </row>
    <row r="23" spans="1:18" ht="21" customHeight="1" x14ac:dyDescent="0.2">
      <c r="A23" s="279"/>
      <c r="B23" s="279"/>
      <c r="C23" s="279"/>
      <c r="D23" s="279"/>
      <c r="E23" s="279"/>
      <c r="F23" s="279"/>
      <c r="G23" s="279"/>
      <c r="H23" s="279"/>
      <c r="I23" s="279"/>
      <c r="J23" s="279"/>
      <c r="K23" s="279"/>
      <c r="L23" s="279"/>
      <c r="M23" s="279"/>
      <c r="N23" s="279"/>
      <c r="O23" s="279"/>
      <c r="P23" s="279"/>
      <c r="Q23" s="279"/>
      <c r="R23" s="279"/>
    </row>
    <row r="24" spans="1:18" ht="16.899999999999999" customHeight="1" x14ac:dyDescent="0.2">
      <c r="A24" s="279"/>
      <c r="B24" s="279"/>
      <c r="C24" s="279"/>
      <c r="D24" s="279"/>
      <c r="E24" s="279"/>
      <c r="F24" s="279"/>
      <c r="G24" s="279"/>
      <c r="H24" s="279"/>
      <c r="I24" s="279"/>
      <c r="J24" s="279"/>
      <c r="K24" s="279"/>
      <c r="L24" s="279"/>
      <c r="M24" s="279"/>
      <c r="N24" s="279"/>
      <c r="O24" s="279"/>
      <c r="P24" s="279"/>
      <c r="Q24" s="279"/>
      <c r="R24" s="279"/>
    </row>
    <row r="25" spans="1:18" ht="31.15" customHeight="1" x14ac:dyDescent="0.2">
      <c r="A25" s="279"/>
      <c r="B25" s="279"/>
      <c r="C25" s="279"/>
      <c r="D25" s="279"/>
      <c r="E25" s="279"/>
      <c r="F25" s="279"/>
      <c r="G25" s="279"/>
      <c r="H25" s="279"/>
      <c r="I25" s="279"/>
      <c r="J25" s="279"/>
      <c r="K25" s="279"/>
      <c r="L25" s="279"/>
      <c r="M25" s="279"/>
      <c r="N25" s="279"/>
      <c r="O25" s="279"/>
      <c r="P25" s="279"/>
      <c r="Q25" s="279"/>
      <c r="R25" s="279"/>
    </row>
    <row r="68" spans="16:16" x14ac:dyDescent="0.2">
      <c r="P68" s="166"/>
    </row>
  </sheetData>
  <mergeCells count="1">
    <mergeCell ref="A2:R25"/>
  </mergeCells>
  <pageMargins left="0.7" right="0.7" top="0.75" bottom="0.75" header="0.3" footer="0.3"/>
  <pageSetup scale="7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B3" sqref="B3:J3"/>
    </sheetView>
  </sheetViews>
  <sheetFormatPr defaultRowHeight="12.75" x14ac:dyDescent="0.2"/>
  <cols>
    <col min="1" max="1" width="15.5703125" customWidth="1"/>
  </cols>
  <sheetData>
    <row r="1" spans="1:10" x14ac:dyDescent="0.2">
      <c r="A1" s="260" t="s">
        <v>59</v>
      </c>
      <c r="B1" s="261"/>
      <c r="C1" s="261"/>
      <c r="D1" s="261"/>
      <c r="E1" s="261"/>
      <c r="F1" s="261"/>
      <c r="G1" s="261"/>
      <c r="H1" s="261"/>
      <c r="I1" s="261"/>
      <c r="J1" s="262"/>
    </row>
    <row r="2" spans="1:10" ht="13.5" thickBot="1" x14ac:dyDescent="0.25">
      <c r="A2" s="287"/>
      <c r="B2" s="288"/>
      <c r="C2" s="288"/>
      <c r="D2" s="288"/>
      <c r="E2" s="288"/>
      <c r="F2" s="288"/>
      <c r="G2" s="288"/>
      <c r="H2" s="288"/>
      <c r="I2" s="288"/>
      <c r="J2" s="289"/>
    </row>
    <row r="3" spans="1:10" ht="91.9" customHeight="1" thickBot="1" x14ac:dyDescent="0.25">
      <c r="A3" s="161" t="s">
        <v>62</v>
      </c>
      <c r="B3" s="281" t="s">
        <v>76</v>
      </c>
      <c r="C3" s="282"/>
      <c r="D3" s="282"/>
      <c r="E3" s="282"/>
      <c r="F3" s="282"/>
      <c r="G3" s="282"/>
      <c r="H3" s="282"/>
      <c r="I3" s="282"/>
      <c r="J3" s="283"/>
    </row>
    <row r="4" spans="1:10" ht="67.900000000000006" customHeight="1" x14ac:dyDescent="0.2">
      <c r="A4" s="160" t="s">
        <v>63</v>
      </c>
      <c r="B4" s="284" t="s">
        <v>77</v>
      </c>
      <c r="C4" s="285"/>
      <c r="D4" s="285"/>
      <c r="E4" s="285"/>
      <c r="F4" s="285"/>
      <c r="G4" s="285"/>
      <c r="H4" s="285"/>
      <c r="I4" s="285"/>
      <c r="J4" s="286"/>
    </row>
    <row r="5" spans="1:10" ht="54" customHeight="1" x14ac:dyDescent="0.2">
      <c r="A5" s="158"/>
      <c r="B5" s="269"/>
      <c r="C5" s="270"/>
      <c r="D5" s="270"/>
      <c r="E5" s="270"/>
      <c r="F5" s="270"/>
      <c r="G5" s="270"/>
      <c r="H5" s="270"/>
      <c r="I5" s="270"/>
      <c r="J5" s="271"/>
    </row>
    <row r="6" spans="1:10" ht="54" customHeight="1" x14ac:dyDescent="0.2">
      <c r="A6" s="158"/>
      <c r="B6" s="269"/>
      <c r="C6" s="270"/>
      <c r="D6" s="270"/>
      <c r="E6" s="270"/>
      <c r="F6" s="270"/>
      <c r="G6" s="270"/>
      <c r="H6" s="270"/>
      <c r="I6" s="270"/>
      <c r="J6" s="271"/>
    </row>
    <row r="7" spans="1:10" ht="54" customHeight="1" x14ac:dyDescent="0.2">
      <c r="A7" s="158"/>
      <c r="B7" s="269"/>
      <c r="C7" s="270"/>
      <c r="D7" s="270"/>
      <c r="E7" s="270"/>
      <c r="F7" s="270"/>
      <c r="G7" s="270"/>
      <c r="H7" s="270"/>
      <c r="I7" s="270"/>
      <c r="J7" s="271"/>
    </row>
    <row r="8" spans="1:10" ht="54" customHeight="1" x14ac:dyDescent="0.2">
      <c r="A8" s="158"/>
      <c r="B8" s="269"/>
      <c r="C8" s="270"/>
      <c r="D8" s="270"/>
      <c r="E8" s="270"/>
      <c r="F8" s="270"/>
      <c r="G8" s="270"/>
      <c r="H8" s="270"/>
      <c r="I8" s="270"/>
      <c r="J8" s="271"/>
    </row>
    <row r="9" spans="1:10" ht="54" customHeight="1" x14ac:dyDescent="0.2">
      <c r="A9" s="158"/>
      <c r="B9" s="269"/>
      <c r="C9" s="270"/>
      <c r="D9" s="270"/>
      <c r="E9" s="270"/>
      <c r="F9" s="270"/>
      <c r="G9" s="270"/>
      <c r="H9" s="270"/>
      <c r="I9" s="270"/>
      <c r="J9" s="271"/>
    </row>
    <row r="10" spans="1:10" ht="54" customHeight="1" x14ac:dyDescent="0.2">
      <c r="A10" s="158"/>
      <c r="B10" s="269"/>
      <c r="C10" s="270"/>
      <c r="D10" s="270"/>
      <c r="E10" s="270"/>
      <c r="F10" s="270"/>
      <c r="G10" s="270"/>
      <c r="H10" s="270"/>
      <c r="I10" s="270"/>
      <c r="J10" s="271"/>
    </row>
    <row r="11" spans="1:10" ht="54" customHeight="1" x14ac:dyDescent="0.2">
      <c r="A11" s="158"/>
      <c r="B11" s="290"/>
      <c r="C11" s="291"/>
      <c r="D11" s="291"/>
      <c r="E11" s="291"/>
      <c r="F11" s="291"/>
      <c r="G11" s="291"/>
      <c r="H11" s="291"/>
      <c r="I11" s="291"/>
      <c r="J11" s="292"/>
    </row>
    <row r="12" spans="1:10" ht="54" customHeight="1" x14ac:dyDescent="0.2">
      <c r="A12" s="158"/>
      <c r="B12" s="290"/>
      <c r="C12" s="291"/>
      <c r="D12" s="291"/>
      <c r="E12" s="291"/>
      <c r="F12" s="291"/>
      <c r="G12" s="291"/>
      <c r="H12" s="291"/>
      <c r="I12" s="291"/>
      <c r="J12" s="292"/>
    </row>
    <row r="13" spans="1:10" ht="54" customHeight="1" x14ac:dyDescent="0.2">
      <c r="A13" s="158"/>
      <c r="B13" s="293"/>
      <c r="C13" s="273"/>
      <c r="D13" s="273"/>
      <c r="E13" s="273"/>
      <c r="F13" s="273"/>
      <c r="G13" s="273"/>
      <c r="H13" s="273"/>
      <c r="I13" s="273"/>
      <c r="J13" s="274"/>
    </row>
    <row r="14" spans="1:10" ht="54" customHeight="1" x14ac:dyDescent="0.2">
      <c r="A14" s="158"/>
      <c r="B14" s="269"/>
      <c r="C14" s="270"/>
      <c r="D14" s="270"/>
      <c r="E14" s="270"/>
      <c r="F14" s="270"/>
      <c r="G14" s="270"/>
      <c r="H14" s="270"/>
      <c r="I14" s="270"/>
      <c r="J14" s="271"/>
    </row>
    <row r="15" spans="1:10" ht="54" customHeight="1" x14ac:dyDescent="0.2">
      <c r="A15" s="158"/>
      <c r="B15" s="293"/>
      <c r="C15" s="273"/>
      <c r="D15" s="273"/>
      <c r="E15" s="273"/>
      <c r="F15" s="273"/>
      <c r="G15" s="273"/>
      <c r="H15" s="273"/>
      <c r="I15" s="273"/>
      <c r="J15" s="274"/>
    </row>
    <row r="16" spans="1:10" ht="54" customHeight="1" x14ac:dyDescent="0.2">
      <c r="A16" s="158"/>
      <c r="B16" s="293"/>
      <c r="C16" s="273"/>
      <c r="D16" s="273"/>
      <c r="E16" s="273"/>
      <c r="F16" s="273"/>
      <c r="G16" s="273"/>
      <c r="H16" s="273"/>
      <c r="I16" s="273"/>
      <c r="J16" s="274"/>
    </row>
    <row r="17" spans="1:10" ht="54" customHeight="1" x14ac:dyDescent="0.2">
      <c r="A17" s="158"/>
      <c r="B17" s="293"/>
      <c r="C17" s="273"/>
      <c r="D17" s="273"/>
      <c r="E17" s="273"/>
      <c r="F17" s="273"/>
      <c r="G17" s="273"/>
      <c r="H17" s="273"/>
      <c r="I17" s="273"/>
      <c r="J17" s="274"/>
    </row>
    <row r="18" spans="1:10" ht="15.6" customHeight="1" x14ac:dyDescent="0.2">
      <c r="A18" s="158"/>
      <c r="B18" s="269"/>
      <c r="C18" s="270"/>
      <c r="D18" s="270"/>
      <c r="E18" s="270"/>
      <c r="F18" s="270"/>
      <c r="G18" s="270"/>
      <c r="H18" s="270"/>
      <c r="I18" s="270"/>
      <c r="J18" s="271"/>
    </row>
    <row r="19" spans="1:10" x14ac:dyDescent="0.2">
      <c r="A19" s="159"/>
      <c r="B19" s="272"/>
      <c r="C19" s="273"/>
      <c r="D19" s="273"/>
      <c r="E19" s="273"/>
      <c r="F19" s="273"/>
      <c r="G19" s="273"/>
      <c r="H19" s="273"/>
      <c r="I19" s="273"/>
      <c r="J19" s="274"/>
    </row>
    <row r="20" spans="1:10" x14ac:dyDescent="0.2">
      <c r="A20" s="159"/>
      <c r="B20" s="272"/>
      <c r="C20" s="273"/>
      <c r="D20" s="273"/>
      <c r="E20" s="273"/>
      <c r="F20" s="273"/>
      <c r="G20" s="273"/>
      <c r="H20" s="273"/>
      <c r="I20" s="273"/>
      <c r="J20" s="274"/>
    </row>
    <row r="21" spans="1:10" x14ac:dyDescent="0.2">
      <c r="A21" s="159"/>
      <c r="B21" s="272"/>
      <c r="C21" s="273"/>
      <c r="D21" s="273"/>
      <c r="E21" s="273"/>
      <c r="F21" s="273"/>
      <c r="G21" s="273"/>
      <c r="H21" s="273"/>
      <c r="I21" s="273"/>
      <c r="J21" s="274"/>
    </row>
    <row r="22" spans="1:10" x14ac:dyDescent="0.2">
      <c r="A22" s="159"/>
      <c r="B22" s="272"/>
      <c r="C22" s="273"/>
      <c r="D22" s="273"/>
      <c r="E22" s="273"/>
      <c r="F22" s="273"/>
      <c r="G22" s="273"/>
      <c r="H22" s="273"/>
      <c r="I22" s="273"/>
      <c r="J22" s="274"/>
    </row>
    <row r="23" spans="1:10" x14ac:dyDescent="0.2">
      <c r="A23" s="159"/>
      <c r="B23" s="272"/>
      <c r="C23" s="273"/>
      <c r="D23" s="273"/>
      <c r="E23" s="273"/>
      <c r="F23" s="273"/>
      <c r="G23" s="273"/>
      <c r="H23" s="273"/>
      <c r="I23" s="273"/>
      <c r="J23" s="274"/>
    </row>
    <row r="24" spans="1:10" x14ac:dyDescent="0.2">
      <c r="A24" s="159"/>
      <c r="B24" s="272"/>
      <c r="C24" s="273"/>
      <c r="D24" s="273"/>
      <c r="E24" s="273"/>
      <c r="F24" s="273"/>
      <c r="G24" s="273"/>
      <c r="H24" s="273"/>
      <c r="I24" s="273"/>
      <c r="J24" s="274"/>
    </row>
    <row r="25" spans="1:10" x14ac:dyDescent="0.2">
      <c r="A25" s="1"/>
      <c r="B25" s="272"/>
      <c r="C25" s="273"/>
      <c r="D25" s="273"/>
      <c r="E25" s="273"/>
      <c r="F25" s="273"/>
      <c r="G25" s="273"/>
      <c r="H25" s="273"/>
      <c r="I25" s="273"/>
      <c r="J25" s="274"/>
    </row>
    <row r="26" spans="1:10" x14ac:dyDescent="0.2">
      <c r="A26" s="1"/>
      <c r="B26" s="272"/>
      <c r="C26" s="273"/>
      <c r="D26" s="273"/>
      <c r="E26" s="273"/>
      <c r="F26" s="273"/>
      <c r="G26" s="273"/>
      <c r="H26" s="273"/>
      <c r="I26" s="273"/>
      <c r="J26" s="274"/>
    </row>
    <row r="27" spans="1:10" x14ac:dyDescent="0.2">
      <c r="A27" s="1"/>
      <c r="B27" s="272"/>
      <c r="C27" s="273"/>
      <c r="D27" s="273"/>
      <c r="E27" s="273"/>
      <c r="F27" s="273"/>
      <c r="G27" s="273"/>
      <c r="H27" s="273"/>
      <c r="I27" s="273"/>
      <c r="J27" s="274"/>
    </row>
    <row r="28" spans="1:10" x14ac:dyDescent="0.2">
      <c r="A28" s="1"/>
      <c r="B28" s="272"/>
      <c r="C28" s="273"/>
      <c r="D28" s="273"/>
      <c r="E28" s="273"/>
      <c r="F28" s="273"/>
      <c r="G28" s="273"/>
      <c r="H28" s="273"/>
      <c r="I28" s="273"/>
      <c r="J28" s="274"/>
    </row>
    <row r="29" spans="1:10" x14ac:dyDescent="0.2">
      <c r="A29" s="1"/>
      <c r="B29" s="275"/>
      <c r="C29" s="276"/>
      <c r="D29" s="276"/>
      <c r="E29" s="276"/>
      <c r="F29" s="276"/>
      <c r="G29" s="276"/>
      <c r="H29" s="276"/>
      <c r="I29" s="276"/>
      <c r="J29" s="277"/>
    </row>
    <row r="30" spans="1:10" x14ac:dyDescent="0.2">
      <c r="A30" s="1"/>
      <c r="B30" s="275"/>
      <c r="C30" s="276"/>
      <c r="D30" s="276"/>
      <c r="E30" s="276"/>
      <c r="F30" s="276"/>
      <c r="G30" s="276"/>
      <c r="H30" s="276"/>
      <c r="I30" s="276"/>
      <c r="J30" s="277"/>
    </row>
    <row r="31" spans="1:10" x14ac:dyDescent="0.2">
      <c r="A31" s="1"/>
      <c r="B31" s="275"/>
      <c r="C31" s="276"/>
      <c r="D31" s="276"/>
      <c r="E31" s="276"/>
      <c r="F31" s="276"/>
      <c r="G31" s="276"/>
      <c r="H31" s="276"/>
      <c r="I31" s="276"/>
      <c r="J31" s="277"/>
    </row>
    <row r="32" spans="1:10" x14ac:dyDescent="0.2">
      <c r="A32" s="1"/>
      <c r="B32" s="275"/>
      <c r="C32" s="276"/>
      <c r="D32" s="276"/>
      <c r="E32" s="276"/>
      <c r="F32" s="276"/>
      <c r="G32" s="276"/>
      <c r="H32" s="276"/>
      <c r="I32" s="276"/>
      <c r="J32" s="277"/>
    </row>
    <row r="33" spans="1:10" x14ac:dyDescent="0.2">
      <c r="A33" s="1"/>
      <c r="B33" s="275"/>
      <c r="C33" s="276"/>
      <c r="D33" s="276"/>
      <c r="E33" s="276"/>
      <c r="F33" s="276"/>
      <c r="G33" s="276"/>
      <c r="H33" s="276"/>
      <c r="I33" s="276"/>
      <c r="J33" s="277"/>
    </row>
    <row r="34" spans="1:10" x14ac:dyDescent="0.2">
      <c r="A34" s="1"/>
      <c r="B34" s="275"/>
      <c r="C34" s="276"/>
      <c r="D34" s="276"/>
      <c r="E34" s="276"/>
      <c r="F34" s="276"/>
      <c r="G34" s="276"/>
      <c r="H34" s="276"/>
      <c r="I34" s="276"/>
      <c r="J34" s="277"/>
    </row>
    <row r="35" spans="1:10" x14ac:dyDescent="0.2">
      <c r="A35" s="1"/>
      <c r="B35" s="275"/>
      <c r="C35" s="276"/>
      <c r="D35" s="276"/>
      <c r="E35" s="276"/>
      <c r="F35" s="276"/>
      <c r="G35" s="276"/>
      <c r="H35" s="276"/>
      <c r="I35" s="276"/>
      <c r="J35" s="277"/>
    </row>
    <row r="36" spans="1:10" x14ac:dyDescent="0.2">
      <c r="A36" s="1"/>
      <c r="B36" s="275"/>
      <c r="C36" s="276"/>
      <c r="D36" s="276"/>
      <c r="E36" s="276"/>
      <c r="F36" s="276"/>
      <c r="G36" s="276"/>
      <c r="H36" s="276"/>
      <c r="I36" s="276"/>
      <c r="J36" s="277"/>
    </row>
    <row r="37" spans="1:10" x14ac:dyDescent="0.2">
      <c r="A37" s="1"/>
      <c r="B37" s="275"/>
      <c r="C37" s="276"/>
      <c r="D37" s="276"/>
      <c r="E37" s="276"/>
      <c r="F37" s="276"/>
      <c r="G37" s="276"/>
      <c r="H37" s="276"/>
      <c r="I37" s="276"/>
      <c r="J37" s="277"/>
    </row>
    <row r="38" spans="1:10" x14ac:dyDescent="0.2">
      <c r="A38" s="1"/>
      <c r="B38" s="275"/>
      <c r="C38" s="276"/>
      <c r="D38" s="276"/>
      <c r="E38" s="276"/>
      <c r="F38" s="276"/>
      <c r="G38" s="276"/>
      <c r="H38" s="276"/>
      <c r="I38" s="276"/>
      <c r="J38" s="277"/>
    </row>
    <row r="39" spans="1:10" x14ac:dyDescent="0.2">
      <c r="A39" s="1"/>
      <c r="B39" s="275"/>
      <c r="C39" s="276"/>
      <c r="D39" s="276"/>
      <c r="E39" s="276"/>
      <c r="F39" s="276"/>
      <c r="G39" s="276"/>
      <c r="H39" s="276"/>
      <c r="I39" s="276"/>
      <c r="J39" s="277"/>
    </row>
    <row r="40" spans="1:10" x14ac:dyDescent="0.2">
      <c r="A40" s="1"/>
      <c r="B40" s="275"/>
      <c r="C40" s="276"/>
      <c r="D40" s="276"/>
      <c r="E40" s="276"/>
      <c r="F40" s="276"/>
      <c r="G40" s="276"/>
      <c r="H40" s="276"/>
      <c r="I40" s="276"/>
      <c r="J40" s="277"/>
    </row>
    <row r="41" spans="1:10" x14ac:dyDescent="0.2">
      <c r="A41" s="1"/>
      <c r="B41" s="275"/>
      <c r="C41" s="276"/>
      <c r="D41" s="276"/>
      <c r="E41" s="276"/>
      <c r="F41" s="276"/>
      <c r="G41" s="276"/>
      <c r="H41" s="276"/>
      <c r="I41" s="276"/>
      <c r="J41" s="277"/>
    </row>
    <row r="42" spans="1:10" x14ac:dyDescent="0.2">
      <c r="A42" s="1"/>
      <c r="B42" s="275"/>
      <c r="C42" s="276"/>
      <c r="D42" s="276"/>
      <c r="E42" s="276"/>
      <c r="F42" s="276"/>
      <c r="G42" s="276"/>
      <c r="H42" s="276"/>
      <c r="I42" s="276"/>
      <c r="J42" s="277"/>
    </row>
    <row r="43" spans="1:10" x14ac:dyDescent="0.2">
      <c r="A43" s="1"/>
      <c r="B43" s="275"/>
      <c r="C43" s="276"/>
      <c r="D43" s="276"/>
      <c r="E43" s="276"/>
      <c r="F43" s="276"/>
      <c r="G43" s="276"/>
      <c r="H43" s="276"/>
      <c r="I43" s="276"/>
      <c r="J43" s="277"/>
    </row>
    <row r="44" spans="1:10" x14ac:dyDescent="0.2">
      <c r="A44" s="1"/>
      <c r="B44" s="275"/>
      <c r="C44" s="276"/>
      <c r="D44" s="276"/>
      <c r="E44" s="276"/>
      <c r="F44" s="276"/>
      <c r="G44" s="276"/>
      <c r="H44" s="276"/>
      <c r="I44" s="276"/>
      <c r="J44" s="277"/>
    </row>
    <row r="45" spans="1:10" x14ac:dyDescent="0.2">
      <c r="A45" s="1"/>
      <c r="B45" s="275"/>
      <c r="C45" s="276"/>
      <c r="D45" s="276"/>
      <c r="E45" s="276"/>
      <c r="F45" s="276"/>
      <c r="G45" s="276"/>
      <c r="H45" s="276"/>
      <c r="I45" s="276"/>
      <c r="J45" s="277"/>
    </row>
    <row r="46" spans="1:10" x14ac:dyDescent="0.2">
      <c r="A46" s="1"/>
      <c r="B46" s="275"/>
      <c r="C46" s="276"/>
      <c r="D46" s="276"/>
      <c r="E46" s="276"/>
      <c r="F46" s="276"/>
      <c r="G46" s="276"/>
      <c r="H46" s="276"/>
      <c r="I46" s="276"/>
      <c r="J46" s="277"/>
    </row>
    <row r="47" spans="1:10" x14ac:dyDescent="0.2">
      <c r="A47" s="1"/>
      <c r="B47" s="275"/>
      <c r="C47" s="276"/>
      <c r="D47" s="276"/>
      <c r="E47" s="276"/>
      <c r="F47" s="276"/>
      <c r="G47" s="276"/>
      <c r="H47" s="276"/>
      <c r="I47" s="276"/>
      <c r="J47" s="277"/>
    </row>
    <row r="48" spans="1:10" x14ac:dyDescent="0.2">
      <c r="A48" s="1"/>
      <c r="B48" s="275"/>
      <c r="C48" s="276"/>
      <c r="D48" s="276"/>
      <c r="E48" s="276"/>
      <c r="F48" s="276"/>
      <c r="G48" s="276"/>
      <c r="H48" s="276"/>
      <c r="I48" s="276"/>
      <c r="J48" s="277"/>
    </row>
    <row r="49" spans="1:10" x14ac:dyDescent="0.2">
      <c r="A49" s="1"/>
      <c r="B49" s="275"/>
      <c r="C49" s="276"/>
      <c r="D49" s="276"/>
      <c r="E49" s="276"/>
      <c r="F49" s="276"/>
      <c r="G49" s="276"/>
      <c r="H49" s="276"/>
      <c r="I49" s="276"/>
      <c r="J49" s="277"/>
    </row>
    <row r="50" spans="1:10" x14ac:dyDescent="0.2">
      <c r="A50" s="1"/>
      <c r="B50" s="275"/>
      <c r="C50" s="276"/>
      <c r="D50" s="276"/>
      <c r="E50" s="276"/>
      <c r="F50" s="276"/>
      <c r="G50" s="276"/>
      <c r="H50" s="276"/>
      <c r="I50" s="276"/>
      <c r="J50" s="277"/>
    </row>
    <row r="51" spans="1:10" x14ac:dyDescent="0.2">
      <c r="A51" s="1"/>
      <c r="B51" s="275"/>
      <c r="C51" s="276"/>
      <c r="D51" s="276"/>
      <c r="E51" s="276"/>
      <c r="F51" s="276"/>
      <c r="G51" s="276"/>
      <c r="H51" s="276"/>
      <c r="I51" s="276"/>
      <c r="J51" s="277"/>
    </row>
    <row r="52" spans="1:10" x14ac:dyDescent="0.2">
      <c r="A52" s="1"/>
      <c r="B52" s="275"/>
      <c r="C52" s="276"/>
      <c r="D52" s="276"/>
      <c r="E52" s="276"/>
      <c r="F52" s="276"/>
      <c r="G52" s="276"/>
      <c r="H52" s="276"/>
      <c r="I52" s="276"/>
      <c r="J52" s="277"/>
    </row>
  </sheetData>
  <mergeCells count="52">
    <mergeCell ref="B50:J50"/>
    <mergeCell ref="B51:J51"/>
    <mergeCell ref="B52:J52"/>
    <mergeCell ref="B44:J44"/>
    <mergeCell ref="B45:J45"/>
    <mergeCell ref="B46:J46"/>
    <mergeCell ref="B47:J47"/>
    <mergeCell ref="B48:J48"/>
    <mergeCell ref="B49:J49"/>
    <mergeCell ref="B43:J43"/>
    <mergeCell ref="B32:J32"/>
    <mergeCell ref="B33:J33"/>
    <mergeCell ref="B34:J34"/>
    <mergeCell ref="B35:J35"/>
    <mergeCell ref="B36:J36"/>
    <mergeCell ref="B37:J37"/>
    <mergeCell ref="B38:J38"/>
    <mergeCell ref="B39:J39"/>
    <mergeCell ref="B40:J40"/>
    <mergeCell ref="B41:J41"/>
    <mergeCell ref="B42:J42"/>
    <mergeCell ref="B31:J31"/>
    <mergeCell ref="B20:J20"/>
    <mergeCell ref="B21:J21"/>
    <mergeCell ref="B22:J22"/>
    <mergeCell ref="B23:J23"/>
    <mergeCell ref="B24:J24"/>
    <mergeCell ref="B25:J25"/>
    <mergeCell ref="B26:J26"/>
    <mergeCell ref="B27:J27"/>
    <mergeCell ref="B28:J28"/>
    <mergeCell ref="B29:J29"/>
    <mergeCell ref="B30:J30"/>
    <mergeCell ref="B19:J19"/>
    <mergeCell ref="B8:J8"/>
    <mergeCell ref="B9:J9"/>
    <mergeCell ref="B10:J10"/>
    <mergeCell ref="B11:J11"/>
    <mergeCell ref="B12:J12"/>
    <mergeCell ref="B13:J13"/>
    <mergeCell ref="B14:J14"/>
    <mergeCell ref="B15:J15"/>
    <mergeCell ref="B16:J16"/>
    <mergeCell ref="B17:J17"/>
    <mergeCell ref="B18:J18"/>
    <mergeCell ref="B7:J7"/>
    <mergeCell ref="A1:J1"/>
    <mergeCell ref="B3:J3"/>
    <mergeCell ref="B4:J4"/>
    <mergeCell ref="B5:J5"/>
    <mergeCell ref="B6:J6"/>
    <mergeCell ref="A2:J2"/>
  </mergeCells>
  <printOptions horizontalCentered="1"/>
  <pageMargins left="0.25" right="0.25" top="0.75" bottom="0.75" header="0.3" footer="0.3"/>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Budget&amp;Invoice_Template</vt:lpstr>
      <vt:lpstr>Budget Assumptions</vt:lpstr>
      <vt:lpstr>Budget Guidelines</vt:lpstr>
      <vt:lpstr>Match Guidelines</vt:lpstr>
      <vt:lpstr>Invoice Supporting Schedule</vt:lpstr>
      <vt:lpstr>'Budget&amp;Invoice_Template'!Print_Area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Brett Campbell</cp:lastModifiedBy>
  <cp:lastPrinted>2021-04-15T21:41:19Z</cp:lastPrinted>
  <dcterms:created xsi:type="dcterms:W3CDTF">2002-01-10T21:33:50Z</dcterms:created>
  <dcterms:modified xsi:type="dcterms:W3CDTF">2022-06-10T13:14:51Z</dcterms:modified>
</cp:coreProperties>
</file>